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Лист1!$10:$10</definedName>
  </definedNames>
  <calcPr calcId="124519" fullCalcOnLoad="1"/>
</workbook>
</file>

<file path=xl/calcChain.xml><?xml version="1.0" encoding="utf-8"?>
<calcChain xmlns="http://schemas.openxmlformats.org/spreadsheetml/2006/main">
  <c r="I35" i="1"/>
  <c r="I76"/>
  <c r="H106"/>
  <c r="G106"/>
  <c r="F106"/>
  <c r="E106"/>
  <c r="H103"/>
  <c r="G103"/>
  <c r="F103"/>
  <c r="E103"/>
  <c r="I101"/>
  <c r="I103"/>
  <c r="I100"/>
  <c r="I99"/>
  <c r="I98"/>
  <c r="H96"/>
  <c r="G96"/>
  <c r="F96"/>
  <c r="E96"/>
  <c r="I95"/>
  <c r="I94"/>
  <c r="I91"/>
  <c r="I89"/>
  <c r="I86"/>
  <c r="I84"/>
  <c r="H81"/>
  <c r="H92"/>
  <c r="G81"/>
  <c r="I81"/>
  <c r="G92"/>
  <c r="F81"/>
  <c r="E81"/>
  <c r="E92"/>
  <c r="I92"/>
  <c r="I79"/>
  <c r="I75"/>
  <c r="I74"/>
  <c r="I73"/>
  <c r="I71"/>
  <c r="I67"/>
  <c r="I66"/>
  <c r="I65"/>
  <c r="I64"/>
  <c r="I63"/>
  <c r="I61"/>
  <c r="I60"/>
  <c r="I59"/>
  <c r="I58"/>
  <c r="I57"/>
  <c r="I56"/>
  <c r="I55"/>
  <c r="H54"/>
  <c r="H68"/>
  <c r="G54"/>
  <c r="G68"/>
  <c r="F54"/>
  <c r="F68"/>
  <c r="E54"/>
  <c r="E68"/>
  <c r="I49"/>
  <c r="I48"/>
  <c r="I47"/>
  <c r="H47"/>
  <c r="H52"/>
  <c r="H107"/>
  <c r="G47"/>
  <c r="F47"/>
  <c r="E47"/>
  <c r="E52"/>
  <c r="I46"/>
  <c r="I45"/>
  <c r="I44"/>
  <c r="I43"/>
  <c r="I41"/>
  <c r="I40"/>
  <c r="I39"/>
  <c r="I38"/>
  <c r="I37"/>
  <c r="I34"/>
  <c r="I32"/>
  <c r="I31"/>
  <c r="I30"/>
  <c r="I29"/>
  <c r="I28"/>
  <c r="I27"/>
  <c r="I26"/>
  <c r="I25"/>
  <c r="H24"/>
  <c r="G24"/>
  <c r="G52"/>
  <c r="G107"/>
  <c r="F24"/>
  <c r="I24"/>
  <c r="E24"/>
  <c r="I23"/>
  <c r="I22"/>
  <c r="I21"/>
  <c r="H20"/>
  <c r="G20"/>
  <c r="F20"/>
  <c r="F52"/>
  <c r="E20"/>
  <c r="I18"/>
  <c r="H16"/>
  <c r="G16"/>
  <c r="I16"/>
  <c r="F16"/>
  <c r="E16"/>
  <c r="I15"/>
  <c r="I14"/>
  <c r="I13"/>
  <c r="I12"/>
  <c r="I96"/>
  <c r="I20"/>
  <c r="I106"/>
  <c r="F92"/>
  <c r="I54"/>
  <c r="I52"/>
  <c r="E107"/>
  <c r="F107"/>
  <c r="I68"/>
  <c r="I107"/>
</calcChain>
</file>

<file path=xl/sharedStrings.xml><?xml version="1.0" encoding="utf-8"?>
<sst xmlns="http://schemas.openxmlformats.org/spreadsheetml/2006/main" count="392" uniqueCount="268">
  <si>
    <t>ПЕРЕЧЕНЬ</t>
  </si>
  <si>
    <t>№ п/п</t>
  </si>
  <si>
    <t>Наименование мероприятия</t>
  </si>
  <si>
    <t xml:space="preserve">Ответственный исполнитель </t>
  </si>
  <si>
    <t>Период реализации</t>
  </si>
  <si>
    <t>Объем финансового обеспечения</t>
  </si>
  <si>
    <t>Общий объем затрат                                (тыс. руб.)</t>
  </si>
  <si>
    <t>Источник финансирования</t>
  </si>
  <si>
    <t>Ожидаемый результат</t>
  </si>
  <si>
    <t>итого</t>
  </si>
  <si>
    <t>на 2017 год</t>
  </si>
  <si>
    <t xml:space="preserve">на 2018 год
</t>
  </si>
  <si>
    <t>на 2019 год</t>
  </si>
  <si>
    <t>на 2020 год</t>
  </si>
  <si>
    <t>I. Мероприятия, направленные на развитие экономической самостоятельности семьи и создание условий для самостоятельного решения ею своей социальной функции</t>
  </si>
  <si>
    <t>Организация стажировки женщин, в том числе женщин, воспитывающих детей в возрасте от полутора до трех лет, прошедших профессиональное обучение или получивших дополнительное профессиональное образование по направлению органов службы занятости</t>
  </si>
  <si>
    <t>2017-2020</t>
  </si>
  <si>
    <t>повышение конкурентоспособности женщин, в том числе женщин, воспитывающих детей в возрасте от полутора до трех лет, на рынке труда автономного округа</t>
  </si>
  <si>
    <t>Содействие трудоустройству женщин, воспитывающих детей в возрасте от полутора до трех лет, многодетных родителей, родителей, воспитывающих детей-инвалидов</t>
  </si>
  <si>
    <t xml:space="preserve">департамент занятости населения автономного округа </t>
  </si>
  <si>
    <t>Профессиональное обучение и дополнительное профессиональное образование женщин (мужчин) в период отпуска по уходу за ребенком до достижения им возраста трех лет, включая обучение в другой местности</t>
  </si>
  <si>
    <t>создание условий для женщин (мужчин) в период отпуска по уходу за ребенком до достижения им возраста трех лет, обеспечивающих сохранение рабочего места или предоставление нового места работы, сохранение уже наработанного опыта и обеспечение финансовой стабильности</t>
  </si>
  <si>
    <t>Организация временного трудоустройства несовершеннолетних граждан в возрасте от 14 до 18 лет в свободное от учебы время</t>
  </si>
  <si>
    <t>приобщение подростков к труду, получение ими профессиональных навыков и профилактика правонарушений</t>
  </si>
  <si>
    <t>Итого</t>
  </si>
  <si>
    <t>II. Мероприятия, направленные на развитие системы государственной поддержки семей, в том числе при рождении и воспитании детей</t>
  </si>
  <si>
    <t>департамент социальной защиты населения автономного округа, органы местного самоуправления, осуществляющие полномочия в сфере социальной защиты населения</t>
  </si>
  <si>
    <t>поддержка семей, улучшение качества их жизни</t>
  </si>
  <si>
    <t>6.</t>
  </si>
  <si>
    <t>6.1.</t>
  </si>
  <si>
    <t>6.2.</t>
  </si>
  <si>
    <t xml:space="preserve">6.3. </t>
  </si>
  <si>
    <t>Расходы на предоставление выплат</t>
  </si>
  <si>
    <t>7.</t>
  </si>
  <si>
    <t>7.1.</t>
  </si>
  <si>
    <t xml:space="preserve">Предоставление малоимущим многодетным семьям ежемесячного пособия </t>
  </si>
  <si>
    <t>7.2.</t>
  </si>
  <si>
    <t>Возмещение расходов малоимущим семьям, имеющим детей, по оплате проезда на всех видах городского пассажирского транспорта общего пользования (кроме такси) учащимся, осваивающим образовательные программы начального общего, основного общего, среднего общего и среднего профессионального образования, программы бакалавриата, программы специалитета или программы магистратуры по очной форме обучения в образовательных организациях, осуществляющих образовательную деятельность по имеющим государственную аккредитацию образовательным программам, в автономном округе</t>
  </si>
  <si>
    <t>7.3.</t>
  </si>
  <si>
    <t xml:space="preserve">Возмещение расходов малоимущим семьям, имеющим детей, в размере 100 % стоимости проезда по территории Российской Федерации в период каникул два раза в календарный год от места обучения к месту постоянного жительства и обратно на междугородных линиях воздушного, железнодорожного, водного и автомобильного транспорта (кроме такси) обучающимся, осваивающим по очной форме обучения образовательные программы среднего профессионального образования, программы бакалавриата, программы специалитета или программы магистратуры в образовательных организациях, осуществляющих образовательную деятельность по  имеющим государственную аккредитацию образовательным программам  
</t>
  </si>
  <si>
    <t>7.4.</t>
  </si>
  <si>
    <t>7.5.</t>
  </si>
  <si>
    <t>7.6.</t>
  </si>
  <si>
    <t xml:space="preserve">2017-2020 </t>
  </si>
  <si>
    <t>8.</t>
  </si>
  <si>
    <t xml:space="preserve">департамент социальной защиты населения автономного округа, органы местного самоуправления, осуществляющие полномочия в сфере социальной защиты населения </t>
  </si>
  <si>
    <t>9.</t>
  </si>
  <si>
    <t>10.</t>
  </si>
  <si>
    <t>департамент социальной защиты населения автономного округа, ГКУ ЯНАО «Центр социальных технологий Ямало-Ненецкого автономного округа»</t>
  </si>
  <si>
    <t>поддержка многодетных семей, улучшение качества их жизни, повышение рождаемости в автономном округе</t>
  </si>
  <si>
    <t>11.</t>
  </si>
  <si>
    <t xml:space="preserve">Возмещение расходов по оплате отдыха и оздоровления многодетных семей </t>
  </si>
  <si>
    <t>поддержка многодетных семей, улучшение качества их жизни</t>
  </si>
  <si>
    <t>12.</t>
  </si>
  <si>
    <t>поддержка семей, улучшение качества их жизни, повышение рождаемости в автономном округе</t>
  </si>
  <si>
    <t>13.</t>
  </si>
  <si>
    <t>14.</t>
  </si>
  <si>
    <t>департамент образования автономного округа</t>
  </si>
  <si>
    <t>увеличение до 100% доли детей-сирот, детей, оставшихся без попечения родителей, которым оказана своевременная социальная поддержка, от общего числа детей данной категории</t>
  </si>
  <si>
    <t>15.</t>
  </si>
  <si>
    <t>16.</t>
  </si>
  <si>
    <t>17.</t>
  </si>
  <si>
    <t>Предоставление ежемесячной компенсационной выплаты одному из родителей на ребёнка в возрасте от полутора до пяти лет, не посещающего дошкольную образовательную организацию в автономном округе</t>
  </si>
  <si>
    <t>оказание социальной поддержки родителей, имеющих детей дошкольного возраста</t>
  </si>
  <si>
    <t>18.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</si>
  <si>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</si>
  <si>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19.</t>
  </si>
  <si>
    <t>департамент строительства и жилищной политики  автономного округа</t>
  </si>
  <si>
    <t>улучшение жилищных условий молодых семей, закрепление положительных демографических тенденций в автономном округе</t>
  </si>
  <si>
    <t>20.</t>
  </si>
  <si>
    <t>Предоставление социальных выплат на приобретение (строительство) жилых помещений гражданам, имеющим трех и более детей, взамен предоставления им земельного участка в собственность бесплатно</t>
  </si>
  <si>
    <t>улучшение жилищных условий многодетных семей, повышение уровня обеспеченности жильем многодетных семей</t>
  </si>
  <si>
    <t>21.</t>
  </si>
  <si>
    <t>Приобретение жилых помещений в собственность автономного округа для формирования специализированного жилищного фонда для детей-сирот и лиц из их числа</t>
  </si>
  <si>
    <t>средства федерального бюджета</t>
  </si>
  <si>
    <t>средства окружного бюджета</t>
  </si>
  <si>
    <t>22.</t>
  </si>
  <si>
    <t>количество земельных участков, поставленных на государственный кадастровый учет</t>
  </si>
  <si>
    <t>III. Мероприятия, направленные на государственную поддержку семей, воспитывающих детей-инвалидов, семей из числа коренных малочисленных народов Севера</t>
  </si>
  <si>
    <t>23.</t>
  </si>
  <si>
    <t>23.1.</t>
  </si>
  <si>
    <t>23.2.</t>
  </si>
  <si>
    <t>23.3.</t>
  </si>
  <si>
    <t>23.4.</t>
  </si>
  <si>
    <t>Возмещение расходов по оплате приобретения автомобиля один раз в десять лет (мера предназначена для семей, имеющих детей-инвалидов, достигших трехлетнего возраста и имеющих в индивидуальной программе реабилитации ребенка-инвалида показания к обеспечению креслом-коляской, с правом управления этими транспортными средствами взрослыми членами семьи или законными представителями ребенка</t>
  </si>
  <si>
    <t>23.5.</t>
  </si>
  <si>
    <t>23.6.</t>
  </si>
  <si>
    <t xml:space="preserve">Ежемесячная компенсационная выплата одному из неработающих трудоспособных родителей (усыновителей, опекунов, попечителей), осуществляющих уход за ребенком-инвалидом, в размере минимальной заработной платы, предусмотренной региональным соглашением о минимальной заработной плате в автономном округе </t>
  </si>
  <si>
    <t>24.</t>
  </si>
  <si>
    <t xml:space="preserve">Содействие реализации мероприятий по обеспечению доступности объектов в приоритетных сферах жизнедеятельности инвалидов и других маломобильных групп населения в автономном округе </t>
  </si>
  <si>
    <t>департамент социальной защиты населения автономного округа,          департамент образования автономного округа</t>
  </si>
  <si>
    <t>25.</t>
  </si>
  <si>
    <t>Предоставление реабилитационного сертификата для детей инвалидов в возрасте до пяти лет</t>
  </si>
  <si>
    <t>департамент социальной защиты населения автономного округа</t>
  </si>
  <si>
    <t>поддержка семей, имеющих детей-инвалидов, улучшение качества их жизни</t>
  </si>
  <si>
    <t>26.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</si>
  <si>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</si>
  <si>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27.</t>
  </si>
  <si>
    <t>Осуществление мероприятий по развитию дистанционных форм обучения для детей-инвалидов, инвалидов, получающих общее и профессиональное образование</t>
  </si>
  <si>
    <t xml:space="preserve">департамент образования автономного округа </t>
  </si>
  <si>
    <t>28.</t>
  </si>
  <si>
    <t>Сохранение традиционного образа жизни коренных малочисленных народов Севера (приобретение комплектов чумов и комплектующих к ним, чумовых печей, брезента, сукна, ламп и стекол к ним, кожи юфть и сыромять, сетематериалов)</t>
  </si>
  <si>
    <t>департамент по делам коренных малочисленных народов Севера автономного округа</t>
  </si>
  <si>
    <t>создание условий для сохранения традиционного образа жизни коренных малочисленных народов Севера, улучшение условий их жизнедеятельности</t>
  </si>
  <si>
    <t>29.</t>
  </si>
  <si>
    <t>содействие энергообеспечению семей, ведущих кочевой  образ жизни</t>
  </si>
  <si>
    <t>IV. Мероприятия, направленные на развитие жизнеохранительной функции семьи и создание условий для обеспечения здоровья ее членов</t>
  </si>
  <si>
    <t>30.</t>
  </si>
  <si>
    <t>Развитие социальной активности, самореализации молодежи и ресурсная поддержка сферы молодежной политики</t>
  </si>
  <si>
    <t>департамент молодёжной политики и туризма автономного округа</t>
  </si>
  <si>
    <t>увеличение доли детей и молодежи - участников окружных, межмуниципальных и иных мероприятий, направленных на организацию позитивного досуга, повышение общественной и творческой активности</t>
  </si>
  <si>
    <t>31.</t>
  </si>
  <si>
    <t>Организация отдыха и оздоровления детей и молодёжи автономного округа</t>
  </si>
  <si>
    <t>сохранение стабильности охвата детей и молодёжи отдыхом и оздоровлением, реализация проектов, направленных на поддержку и организацию работы с молодыми семьями автономного округа</t>
  </si>
  <si>
    <t>32.</t>
  </si>
  <si>
    <t>Профилактика и противодействие злоупотреблению наркотиками и алкоголем</t>
  </si>
  <si>
    <t xml:space="preserve">увеличение количества детей и молодёжи, вовлечённых в  мероприятия, направленные на профилактику злоупотребления наркотиками и алкоголем
</t>
  </si>
  <si>
    <t>33.</t>
  </si>
  <si>
    <t>Расходы на предоставление субсидий автономным учреждениям</t>
  </si>
  <si>
    <t>департамент по физической культуре и спорту автономного округа</t>
  </si>
  <si>
    <t>повышение общественного престижа семейных ценностей, формирование здорового образа жизни семей</t>
  </si>
  <si>
    <t>34.</t>
  </si>
  <si>
    <t>Стипендии Губернатора Ямало-Ненецкого автономного округа за выдающиеся спортивные достижения</t>
  </si>
  <si>
    <t>35.</t>
  </si>
  <si>
    <t>содействие в оказании экстренной медицинской помощи семьям, ведущим традиционный образ жизни</t>
  </si>
  <si>
    <t>36.</t>
  </si>
  <si>
    <t>Пренатальная (дородовая) диагностика нарушений развития ребенка у беременных женщин</t>
  </si>
  <si>
    <t>департамент здравоохранения автономного округа</t>
  </si>
  <si>
    <t>увеличение охвата беременных женщин пренатальной диагностикой</t>
  </si>
  <si>
    <t>37.</t>
  </si>
  <si>
    <t>Снижение уровня младенческой смертности</t>
  </si>
  <si>
    <t>снижение показателя младенческой смертности</t>
  </si>
  <si>
    <t>38.</t>
  </si>
  <si>
    <t>Совершенствование ранней диагностики заболеваний у детей</t>
  </si>
  <si>
    <t>раннее выявление и своевременное лечение заболеваний у детей. Улучшение качества жизни детей и семей с детьми, имеющими заболевания</t>
  </si>
  <si>
    <t>39.</t>
  </si>
  <si>
    <t>Социальная поддержка граждан в области обеспечения лекарственными препаратами для медицинского применения, специализированными продуктами лечебного питания, медицинскими изделиями</t>
  </si>
  <si>
    <t>удовлетворение потребности отдельных категорий граждан в необходимых лекарственных препаратах для медицинского применения и медицинских изделиях, а также специализированных продуктах лечебного питания для детей-инвалидов</t>
  </si>
  <si>
    <t>40.</t>
  </si>
  <si>
    <t>Социальная поддержка отдельных категорий граждан в области зубопротезирования</t>
  </si>
  <si>
    <t>обеспечение лекарственными препаратами пациентов, больных психическими расстройствами в амбулаторных условиях</t>
  </si>
  <si>
    <t>41.</t>
  </si>
  <si>
    <t xml:space="preserve">Государственные гарантии в сфере охраны здоровья граждан из числа коренных малочисленных народов Севера и других этнических общностей, ведущих традиционный образ жизни на территории автономного округа
</t>
  </si>
  <si>
    <t>42.</t>
  </si>
  <si>
    <t>Социальная поддержка беременных женщин, кормящих матерей, а также детей в возрасте до трех лет</t>
  </si>
  <si>
    <t>43.</t>
  </si>
  <si>
    <t>Развитие специализированной медицинской помощи детям, в том числе детям-сиротам, детям, оставшимся без попечения родителей</t>
  </si>
  <si>
    <t>содержание детей-сирот,  оставшихся без попечения родителей и нуждающихся в медицинском уходе</t>
  </si>
  <si>
    <t>44.</t>
  </si>
  <si>
    <t>Расходы на обеспечение функций казённых учреждений</t>
  </si>
  <si>
    <t>департамент социальной защиты населения автономного округа,            государственные организации социального обслуживания автономного округа</t>
  </si>
  <si>
    <t xml:space="preserve">обеспечение доступности и повышения качества предоставления услуг в сфере социального обслуживания населения </t>
  </si>
  <si>
    <t>45.</t>
  </si>
  <si>
    <t>Расходы на предоставление субсидий бюджетным учреждениям</t>
  </si>
  <si>
    <t>VI. Мероприятия, направленные на повышение ценности семейного образа жизни, сохранение духовно-нравственных традиций в семейных отношениях  и семейном воспитании, оказание содействия в реализации воспитательного и культурно-образовательного потенциала семьи</t>
  </si>
  <si>
    <t>46.</t>
  </si>
  <si>
    <t xml:space="preserve">Проведение ежегодной церемонии вручения премии "Семья Ямала" к Международному дню семьи </t>
  </si>
  <si>
    <t>департамент социальной защиты населения автономного округа, департамент молодежной политики автономного округа</t>
  </si>
  <si>
    <t>47.</t>
  </si>
  <si>
    <t>48.</t>
  </si>
  <si>
    <t>Проведение традиционных региональных и муниципальных фольклорных и этнических праздников, фестивалей и других мероприятий этнокультурной направленности</t>
  </si>
  <si>
    <t>обеспечение  популяризации и пропаганды культурных ценностей коренных малочисленных народов Севера</t>
  </si>
  <si>
    <t>49.</t>
  </si>
  <si>
    <t>департамент культуры автономного округа</t>
  </si>
  <si>
    <t>раскрытие  творческого потенциала одаренных детей</t>
  </si>
  <si>
    <t>50.</t>
  </si>
  <si>
    <t>Реализация мероприятий духовно-нравственной, гражданско-патриотической направленности</t>
  </si>
  <si>
    <t xml:space="preserve">увеличение охвата молодёжи мероприятиями гражданско-патриотической направленности </t>
  </si>
  <si>
    <t>VII. Мероприятия, направленные на содействие профессиональному самоопределению молодёжи, развитие трудового движения и молодёжного предпринимательства</t>
  </si>
  <si>
    <t>Содействие профессиональному самоопределению молодёжи, развитие трудового движения и молодёжного предпринимательства</t>
  </si>
  <si>
    <t>увеличение доли молодёжи автономного округа, вовлечённой в социальную практику</t>
  </si>
  <si>
    <t>Возмещение расходов малоимущим семьям, имеющим детей, в размере 50% стоимости проезда по территории Российской Федерации один раз в календарный год на железнодорожном транспорте, а в районах, не имеющих железнодорожного сообщения, - на водном, воздушном, междугородном либо личном автомобильном транспорте (кроме такси) (многодетные и (или) одинокие родители или лица, их заменяющие, и их несовершеннолетние дети; лица, получающие пенсию по потере кормильца)</t>
  </si>
  <si>
    <t>департамент социальной защиты населения автономного округа,  ГКУ ЯНАО «Центр социальных технологий Ямало-Ненецкого автономного округа»</t>
  </si>
  <si>
    <t>Обеспечение выполнения кадастровых работ и осуществления государственного кадастрового учета земельных участков в целях их предоставления в собственность бесплатно гражданам, указанным в пунктах 6, 7 статьи 39.5 Земельного кодекса Российской Федерации, при отсутствии заявления заинтересованного лица*</t>
  </si>
  <si>
    <t>департамент имущественных отношений автономного округа                                  (в части мониторинга предоставления земельных участков гражданам, имеющим трех и более детей)</t>
  </si>
  <si>
    <t>Абонентная выплата ежемесячно при наличии квартирного проводного телефона и заключенного договора с оператором связи  семьям, имеющим детей-инвалидов</t>
  </si>
  <si>
    <t>Всего</t>
  </si>
  <si>
    <t>51.</t>
  </si>
  <si>
    <t xml:space="preserve"> </t>
  </si>
  <si>
    <t>Дополнительные социальные гарантии детям-сиротам и детям, оставшимся без попечения родителей, в соответствии с Законом автономного округа от 04 декабря 2013 года № 125-ЗАО "О социальной поддержке и социальном обслуживании детей-сирот и детей, оставшихся без попечения родителей, а также лиц из числа детей-сирот и детей, оставшихся без попечения родителей"</t>
  </si>
  <si>
    <t>Приложение № 1</t>
  </si>
  <si>
    <r>
      <t>Компенсация расходов по оплате за коммунальные услуги</t>
    </r>
    <r>
      <rPr>
        <sz val="10"/>
        <rFont val="Times New Roman"/>
        <family val="1"/>
        <charset val="204"/>
      </rPr>
      <t xml:space="preserve"> многодетным семьям</t>
    </r>
    <r>
      <rPr>
        <sz val="10"/>
        <color indexed="8"/>
        <rFont val="Times New Roman"/>
        <family val="1"/>
        <charset val="204"/>
      </rPr>
      <t xml:space="preserve"> </t>
    </r>
  </si>
  <si>
    <r>
      <t>ГП ЯНАО «Развитие физической культуры и спорта на 2014-2020 годы», утверждённая</t>
    </r>
    <r>
      <rPr>
        <sz val="10"/>
        <rFont val="Calibri"/>
        <family val="2"/>
        <charset val="204"/>
      </rPr>
      <t xml:space="preserve"> </t>
    </r>
    <r>
      <rPr>
        <sz val="10"/>
        <rFont val="Times New Roman"/>
        <family val="1"/>
        <charset val="204"/>
      </rPr>
      <t>постановлением Правительства автономного округа от 27.12.2013                                           № 1152-П. Подпрограмма 1 "Развитие физической культуры и спорта". Основное мероприятие 2. "Обеспечение условий для развития физической культуры и массового спорта". Окружной бюджет</t>
    </r>
  </si>
  <si>
    <r>
      <rPr>
        <b/>
        <sz val="10"/>
        <color indexed="8"/>
        <rFont val="Times New Roman"/>
        <family val="1"/>
        <charset val="204"/>
      </rPr>
      <t>V. Мероприятия, направленные на обеспечение доступности и повышения качества предоставления услуг в сфере социального обслуживания населения</t>
    </r>
    <r>
      <rPr>
        <sz val="10"/>
        <color indexed="8"/>
        <rFont val="Calibri"/>
        <family val="2"/>
      </rPr>
      <t xml:space="preserve"> </t>
    </r>
  </si>
  <si>
    <t xml:space="preserve">мероприятий Комплексной программы по улучшению социально-экономического положения семей с детьми в Ямало-Ненецком автономном округе на  2017 - 2020 годы </t>
  </si>
  <si>
    <t xml:space="preserve"> к Комплексной программе по улучшению социально-экономического положения семей с детьми в Ямало-Ненецком автономном округе                                                      на 2017 - 2020 годы</t>
  </si>
  <si>
    <r>
      <t>ГП ЯНАО  «Содействие занятости населения на 2014-2020 годы», утвержденная постановлением Правительства автономного округа от 25.12.2013                              № 1131-П. Подпрограмма 1 "Мероприятия по содействию занятости населения". Основное мероприятие 2 "Содействие в трудоустройстве граждан, ищущих работу".</t>
    </r>
    <r>
      <rPr>
        <sz val="10"/>
        <color indexed="8"/>
        <rFont val="Times New Roman"/>
        <family val="1"/>
        <charset val="204"/>
      </rPr>
      <t xml:space="preserve"> Окружной бюджет</t>
    </r>
  </si>
  <si>
    <t xml:space="preserve">создание условий для женщин, воспитывающих детей в возрасте от полутора до трех лет, многодетных родителей, родителей, воспитывающих детей-инвалидов, для осуществления трудовой деятельности (в том числе на дому)            </t>
  </si>
  <si>
    <t>департамент занятости населения Ямало-Ненецкого автономного округа</t>
  </si>
  <si>
    <t>ГП ЯНАО  «Содействие занятости населения на 2014-2020 годы», утвержденная постановлением Правительства автономного округа от 25.12.2013                                         № 1131-П. Подпрограмма 1 "Мероприятия по содействию занятости населения". Основное мероприятие 3 "Организация мероприятий по повышению конкурентоспособности рабочей силы на рынке труда". Окружной бюджет</t>
  </si>
  <si>
    <t>ГП ЯНАО  «Содействие занятости населения на 2014-2020 годы», утвержденная постановлением Правительства автономного округа от 25.12.2013                                           № 1131-П. Подпрограмма 1 "Мероприятия по содействию занятости населения". Основное мероприятие 6 "Содействие в трудоустройстве молодежи". Окружной бюджет</t>
  </si>
  <si>
    <t>Выплаты единовременного пособия по случаю рождения ребенка, предоставляемые в соответствии с Законом автономного округа от 03.11.2006  № 62-ЗАО «О мерах социальной поддержки отдельных категорий граждан в Ямало-Ненецком автономном округе»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</si>
  <si>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    № 1128-П. Подпрограмма "Развитие мер социальной поддержки отдельных категорий граждан".            </t>
  </si>
  <si>
    <t xml:space="preserve">Меры социальной поддержки, предоставляемые многодетным семьям в соответствии с Законом автономного округа от 03.11.2006 № 62-ЗАО «О мерах социальной поддержки отдельных категорий граждан в Ямало-Ненецком автономном округе», в том числе                                                  </t>
  </si>
  <si>
    <t xml:space="preserve"> Оплата 100% стоимости проезда по территории Российской Федерации один раз в календарный год по заявлению законного представителя обучающимся, осваивающим образовательные программы начального общего, основного общего, среднего общего и среднего профессионального образования, в образовательных организациях, осуществляющих образовательную деятельность по имеющим государственную аккредитацию образовательным программам, организованно выезжающим по путевкам в санатории либо оздоровительные лагеря
</t>
  </si>
  <si>
    <t>Предоставление ежемесячного пособия на ребенка в соответствии с Законом автономного округа от 09.11.2004 № 74-ЗАО «О ежемесячном пособии на ребенка»</t>
  </si>
  <si>
    <t>Предоставление средств материнского (семейного) капитала в соответствии с Законом автономного округа от 01.07.2011 № 73-ЗАО «О материнском  (семейном) капитале в Ямало-Ненецком автономном округе»</t>
  </si>
  <si>
    <t>Содержание детей-сирот и детей, оставшихся без попечения родителей, воспитывающихся в приемных семьях, в соответствии с Законом автономного округа от 04.12.2013 № 125-ЗАО "О социальной поддержке и социальном обслуживании детей-сирот и детей, оставшихся без попечения родителей, а также лиц из числа детей-сирот и детей, оставшихся без попечения родителей"</t>
  </si>
  <si>
    <t>Содержание детей-сирот и детей, оставшихся без попечения родителей, переданных под опеку (попечительство), в соответствии с Законом автономного округа от 18.12.2009 № 114-ЗАО "О порядке и размере выплаты денежных средств на содержание детей-сирот и детей, оставшихся без попечения родителей, находящихся под опекой или попечительством, в приемной семье"</t>
  </si>
  <si>
    <t>Предоставление социальных выплат на приобретение (строительство) жилья молодым семьям</t>
  </si>
  <si>
    <t xml:space="preserve">Дополнительные меры социальной поддержки инвалидов (семей, имеющих детей-инвалидов), предоставляемые в соответствии с Законом автономного округа от 03.11.2006 № 62-ЗАО «О мерах социальной поддержки отдельных категорий граждан в Ямало-Ненецком автономном округе», в том числе                                    </t>
  </si>
  <si>
    <t>Возмещение расходов по оплате проезда к месту проведения медико-социальной экспертизы (туда и обратно) инвалидам, детям-инвалидам и лицу, сопровождающему ребенка-инвалида, в пределах территории автономного округа</t>
  </si>
  <si>
    <t>Компенсация расходов по оплате за пользование (наем) и (или) платы за содержание жилого помещения в размере                                              50%, компенсация расходов по оплате взноса на капитальный ремонт общего имущества в многоквартирном доме в размере 50% взноса на капитальный ремонт собственникам жилых помещений и компенсация расходов по оплате за коммунальные услуги в размере 50% окружного стандарта стоимости коммунальных услуг  семьям, имеющим детей-инвалидов</t>
  </si>
  <si>
    <t>Возмещение расходов в размере 100% стоимости проезда по территории Российской Федерации один раз в календарный год на лечение на железнодорожном транспорте, а в районах, не имеющих железнодорожного сообщения, на водном, воздушном, междугородном и личном автомобильном транспорте (кроме такси) детям-инвалидам и неработающим родителям либо другим лицам (не более одного), сопровождающим ребенка-инвалида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</si>
  <si>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№ 1128-П. Подпрограмма "Доступная среда". Основное мероприятие "Повышение условий доступности объектов и услуг в приоритетных сферах жизнедеятельности инвалидов и других маломобильных групп населения в автономном округе".                                  Окружной бюджет           </t>
  </si>
  <si>
    <t>создание 4 центров дистационного обучения детей-инвалидов</t>
  </si>
  <si>
    <t>ГП ЯНАО «Реализация региональной политики на 2014 – 2020 годы», утвержденная постановлением Правительства автономного округа от 25.12.2013                                   № 1145-П. Подпрограмма "Защита прав и законных интересов коренных малочисленных народов Севера Ямало-Ненецкого автономного округа, обеспечение их социальных и духовных потребностей".                                Основное мероприятие 1.4 "Сохранение традиционного образа жизни, обеспечение жизнедеятельности коренных малочисленных народов Севера автономного округа". Окружной бюджет</t>
  </si>
  <si>
    <t xml:space="preserve">обеспечение новорожденных из числа коренных малочисленных народов Севера детским приданым
</t>
  </si>
  <si>
    <t>повышение статуса института семьи,  сохранение семейных традиций, формирование бережного отношения к семейным ценностям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</si>
  <si>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№ 1128-П.  Подпрограмма "Доступная среда".                                                          Основное мероприятие 1 "Повышение уровня доступности объектов и реабилитационных услуг в приоритетных сферах жизнедеятельности инвалидов и других маломобильных групп населения в автономном округе".                                         Окружной бюджет</t>
  </si>
  <si>
    <t>Софинансирование расходных обязательств муниципальных образований, направленных на повышение уровня доступности объектов, услуг и социальной интеграции инвалидов, в том числе</t>
  </si>
  <si>
    <t>ГП ЯНАО «Основные направления развития культуры на 2014-2020 годы», утвержденная постановлением Правительства автономного округа от 25.12.2013                               № 1122-П. Подпрограмма 2 "Поддержка творческих инициатив, развитие профессионального искусства и народного творчества в Ямало-Ненецком автономном округе".                                    Мероприятие 2.1 "Поддержка региональных проектов в области культуры и  искусства". Окружной бюджет</t>
  </si>
  <si>
    <t>ГП ЯНАО «Развитие туризма, повышение эффективности реализации молодёжной политики, организация отдыха и оздоровления детей и молодёжи на 2014-2020 годы», утверждённая постановлением Правительства автономного округа от 25.12.2013                                    № 1126-П. Подпрограмма 3 "Развитие профориентационной работы, трудового движения среди молодежи". Основное мероприятие 1 "Содействие профессиональному самоопределению молодёжи, развитие трудового движения и молодёжного предпринимательства". Окружной бюджет</t>
  </si>
  <si>
    <t xml:space="preserve">           * Ориентировочный общий объем субсидии, необходимый для проведения в 2018 году кадастровых работ на земельных участках, составляет 11 724 128,34 рублей. Окончательный объем финансового обеспечения, будет определен после утверждения проекта постановления Правительства  автономного округа "Об утверждении Порядка предоставления и распределения субсидии из окружного бюджета бюджетам муниципальных образований в Ямало-Ненецком автономном округе на софинансирование расходных обязательств, возникающих при выполнении органами местного самоуправления полномочий по вопросам местного значения при проведение кадастровых работ на земельных участках, подлежащих предоставлению гражданам в собственность бесплатно".</t>
  </si>
  <si>
    <t xml:space="preserve">         </t>
  </si>
  <si>
    <t>ГП ЯНАО "Развитие образования на 2014- 2020 годы", утвержденная постановлением Правительства автономного округа от 25.12.2013                                  № 1132-П. Подпрограмма 2 "Обеспечение мер социальной поддержки в сфере образования". Основное мероприятие 2 "Меры социальной поддржки детям-сиротам  и детям, оставшимся без попечения родителей".                   Окружной бюджет</t>
  </si>
  <si>
    <t>ГП ЯНАО "Развитие образования на 2014-2020 годы", утвержденная постановлением Правительства автономного округа от 25.12.2013 № 1132-П. Подпрограмма 2 "Обеспечение мер социальной поддержки в сфере образования". Основное мероприятие 2 "Меры социальной поддержки детям-сиротам  и детям, оставшимся без попечения родителей".                   Окружной бюджет</t>
  </si>
  <si>
    <t>ГП ЯНАО "Развитие образования на 2014-2020 годы", утвержденная постановлением Правительства автономного округа от 25.12.2013                                     № 1132-П. Подпрограмма 2  "Обеспечение мер социальной поддержки в сфере образования". Основное мероприятие 2 "Меры социальной поддержки детям-сиротам  и детям, оставшимся без попечения родителей". Окружной бюджет</t>
  </si>
  <si>
    <t xml:space="preserve">                                </t>
  </si>
  <si>
    <t xml:space="preserve">ГП ЯНАО «Обеспечение доступным и комфортным жильем населения на 2014-2020 годы», утвержденная постановлением Правительства автономного округа от 25.12.2013                                 № 1099-П. Подпрограмма "Улучшение жилищных условий граждан, проживающих в Ямало-Ненецком автономном округе".                              Основное мероприятие 1 "Обеспечение жильем отдельных категорий граждан".                                        Окружной и федеральный бюджеты  </t>
  </si>
  <si>
    <t>ГП ЯНАО "Развитие образования на 2014-2020 годы", утвержденная постановлением Правительства автономного округа от 25.12.2013                            № 1132-П. Подпрограмма 3 "Модернизация системы образования". Основное мероприятие 1 "Совершенствование системы образования".                   Окружной бюджет</t>
  </si>
  <si>
    <r>
      <t xml:space="preserve">ГП ЯНАО «Реализация региональной политики на 201-2020 годы», </t>
    </r>
    <r>
      <rPr>
        <sz val="10"/>
        <color indexed="8"/>
        <rFont val="Times New Roman"/>
        <family val="1"/>
        <charset val="204"/>
      </rPr>
      <t>утвержденная постановлением Правительства автономного округа от 25.12.2013                               № 1145-П. Подпрограмма "Защита прав и законных интересов коренных малочисленных народов Севера Ямало-Ненецкого автономного округа, обеспечение их социальных и духовных потребностей".                                Основное мероприятие 1.4 "Сохранение традиционного образа жизни, обеспечение жизнедеятельности коренных малочисленных народов Севера автономного округа". Окружной бюджет</t>
    </r>
  </si>
  <si>
    <t>Предоставление многодетным семьям единовременного пособия на учащегося, осваивающего образовательные программы начального общего, основного общего или среднего общего образования в образовательной организации, к 01 сентября</t>
  </si>
  <si>
    <t>ГП ЯНАО "Развитие образования на 2014-2020 годы", утвержденная постановлением Правительства автономного округа от 25.12.2013                                        № 1132-П. Подпрограмма 2 "Обеспечение мер социальной поддержки в сфере образования". Основное мероприятие 1 "Меры социальной поддержки семьям, имеющим детей дошкольного возраста".  Окружной бюджет</t>
  </si>
  <si>
    <t xml:space="preserve">ГП ЯНАО «Обеспечение доступным и комфортным жильем населения на 2014-2020 годы», утвержденная постановлением Правительства автономного округа от 25.12.2013  № 1099-П. Подпрограмма "Улучшение жилищных условий граждан, проживающих в Ямало-Ненецком автономном округе".                              Основное мероприятие 4 "Повышение доступности жилья". Окружной бюджет                               </t>
  </si>
  <si>
    <t xml:space="preserve">ГП ЯНАО «Обеспечение доступным и комфортным жильем населения на 2014-2020 годы», утвержденная постановлением Правительства автономного округа от 25.12.2013  № 1099-П. Подпрограмма "Улучшение жилищных условий граждан, проживающих в Ямало-Ненецком автономном округе".  Основное мероприятие 4 "Повышение доступности жилья".                                        Окружной бюджет                               </t>
  </si>
  <si>
    <t>ГП ЯНАО "Управление окружным имуществом на 2014-2018 годы", утвержденная постановлением Правительства автономного округа от 25.12.2013 № 1137-П.  Подпрограмма "Управление и распоряжение государственным имуществом Ямало-Ненецкого автономного округа".   Основное мероприятие 1. "Организация и проведение работ в отношении земельного фонда автономного округа". Окружной бюджет</t>
  </si>
  <si>
    <r>
      <t>ГП ЯНАО «Социальная поддержка граждан и охрана труда на 2014-2020 годы», утверждённая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постановлением Правительства автономного округа от 25.12.2013                                   № 1128-П. Подпрограмма "Доступная среда".  Основное мероприятие "Развитие системы реабилитации и социальной интеграции инвалидов". Окружной бюджет</t>
    </r>
  </si>
  <si>
    <t xml:space="preserve">ГП ЯНАО «Развитие туризма, повышение эффективности реализации молодёжной политики, организация отдыха и оздоровления детей и молодёжи на 2014-2020 годы», утверждённая постановлением Правительства автономного округа от 25.12.2013                                  № 1126-П. Подпрограмма 1 "Содействие эффективной реализации потенциала молодежи и основных направлений молодежной политики". Основное мероприятие 2 "Организация отдыха и оздоровления детей и молодёжи автономного округа". Окружной бюджет  </t>
  </si>
  <si>
    <t>ГП ЯНАО «Развитие туризма, повышение эффективности реализации молодёжной политики, организация отдыха и оздоровления детей и молодёжи на 2014-2020 годы», утверждённая постановлением Правительства автономного округа от 25.12.2013                                                № 1126-П. Подпрограмма 4 "Комплексные меры противодействия злоупотреблению наркотиками и их незаконному обороту". Основное мероприятие 1. Окружной бюджет</t>
  </si>
  <si>
    <r>
      <t>ГП ЯНАО «Развитие физической культуры и спорта на 2014-2020 годы», утверждённая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постановлением Правительства автономного округа от 27.12.2013                                           № 1152-П. Подпрограмма 1 "Развитие физической культуры и спорта".  Подпрограмма 2 "Подготовка спортивного резерва".                            Окружной бюджет</t>
    </r>
  </si>
  <si>
    <t>ГП ЯНАО «Реализация региональной политики                                                    на 2014-2020 годы», утвержденная постановлением Правительства автономного округа от 25.12.2013                                       № 1145-П. Подпрограмма "Защита прав и законных интересов коренных малочисленных народов Севера Ямало-Ненецкого автономного округа, обеспечение их социальных и духовных потребностей".                                Основное мероприятие 1.4 "Сохранение традиционного образа жизни, обеспечение жизнедеятельности коренных малочисленных народов Севера автономного округа". Окружной бюджет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</si>
  <si>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№ 1128-П.  Подпрограмма 2 "Модернизация и развитие социального обслуживания населения".                                                    Основное мероприятие 2 "Развитие сети государственных организаций социального обслуживания". Окружной бюджет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</si>
  <si>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№ 1128-П.  Подпрограмма 2 "Модернизация и развитие социального обслуживания населения".                                                    Основное мероприятие 2 "Развитие сети государственных организаций социального обслуживания".                          Окружной бюджет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</si>
  <si>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№ 1128-П.                                                        Подпрограмма "Развитие мер социальной поддержки отдельных категорий граждан".                                                              Основное мероприятие 2 "Развитие системы реабилитации и социальной интеграции инвалидов".  Окружной бюджет</t>
  </si>
  <si>
    <t>Предоставления ежемесячной денежной выплаты семьям при рождении третьего ребенка или последующих детей в соответствии с Постановлением Правительства автономного округа от 18.12.2012 № 1076-П</t>
  </si>
  <si>
    <t xml:space="preserve">Государственная социальная помощь малоимущим семьям в соответствии с Законом автономного округа от 27.10.2006 № 55-ЗАО                                                 «О государственной социальной помощи в Ямало-Ненецком автономном округе», в том числе                                                               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</si>
  <si>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     № 1128-П. Подпрограмма "Развитие мер социальной поддержки отдельных категорий граждан". Основное           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округа".  Окружной бюджет         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</si>
  <si>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  № 1128-П. Подпрограмма "Развитие мер социальной поддержки отдельным категорий граждан". Основное               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округа". Окружной бюджет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</si>
  <si>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    № 1128-П. Подпрограмма "Развитие мер социальной поддержки отдельных категорий граждан". Основное                                                      мероприятие 3 "Выплаты отдельным категориям граждан, установленные нормативными правовыми актами". Окружной бюджет                                                        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</si>
  <si>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№ 1128-П. Подпрограмма "Развитие мер социальной поддержки отдельных категорий граждан". Основное             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                                округа ". Федеральный бюджет</t>
  </si>
  <si>
    <t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№ 1128-П. Подпрограмма "Развитие мер социальной поддержки отдельных категорий граждан".  Основное                                               мероприятие 3 "Выплаты отдельным категориям граждан, установленные нормативными правовыми актами".                                      Окружной бюджет</t>
  </si>
  <si>
    <t xml:space="preserve">количество детей-сирот и лиц из их числа, получивших государственную поддержку в улучшении жилищных условий;                                           численность детей-сирот и лиц из их числа, обеспеченных благоустроенными   жилыми помещениями специализированного жилищного фонда по договорам найма специализированных жилых помещений в отчетном финансовом году, результативность использования субсидии из федерального бюджета: общая площадь жилых помещений, приобретенных (построенных) для формирования специализированного жилищного фонда для детей-сирот и лиц из их числа 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</si>
  <si>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№ 1128П. Подпрограмма "Развитие мер социальной поддержки отдельных категорий граждан".  Основное 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округа".  Окружной бюджет          </t>
  </si>
  <si>
    <t>Государственная программа Российской Федерации "Доступная среда" на 2011-2020 годы, утвержденная постановлением Правительства Российской Федерации от 01.12.2015  № 1297. Окружной и федеральный бюджеты</t>
  </si>
  <si>
    <t>ГП ЯНАО «Развитие туризма, повышение эффективности реализации молодёжной политики, организация отдыха и оздоровления детей и молодёжи на 2014-2020 годы», утверждённая постановлением Правительства автономного округа от 25.12.2013                                       № 1126-П. Подпрограмма 1 "Содействие эффективной реализации потенциала молодежи и основных направлений молодежной политики". Основное мероприятие 1 "Развитие социальной активности, самореализации молодежи и ресурсная поддержка сферы молодежной политики". Окружной бюджет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</si>
  <si>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     № 1128-П. Подпрограмма "Развитие мер социальной поддержки отдельных категорий граждан". Основное           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округа".  Федеральный бюджет         </t>
  </si>
  <si>
    <t>ГП ЯНАО «Реализация региональной политики на 2014-2020 годы», утвержденная постановлением Правительства автономного округа от 25.12.2013                                   № 1145-П. Подпрограмма "Защита прав и законных интересов коренных малочисленных народов Севера Ямало-Ненецкого автономного округа, обеспечение их социальных и духовных потребностей".                                Основное мероприятие 1.1 "Сохранение культурного наследия и пропаганда культурных ценностей, расширение культурных и партнерских связей коренных малочисленных народов Севера автономного округа". Окружной бюджет</t>
  </si>
  <si>
    <t>Именные стипендии Губернатора автономного округа, стипендии за выдающиеся творческие и спортивные достижения</t>
  </si>
  <si>
    <t xml:space="preserve">ГП ЯНАО «Развитие туризма, повышение эффективности реализации молодёжной политики, организация отдыха и оздоровления детей и молодёжи на 2014-2020 годы», утверждённая постановлением Правительства автономного округа от 25.12.2013                                            № 1126-П. Подпрограмма 2 "Совершенствование системы патриотического и духовно-нравственного воспитания молодежи ". Основное мероприятие 1. Окружной бюджет </t>
  </si>
  <si>
    <t xml:space="preserve">Государственная программа Ямало-Ненецкого автономного округа (далее - ГП ЯНАО, автономный округ) «Содействие занятости населения на 2014-2020 годы», утвержденная постановлением Правительства Ямало-Ненецкого автономного округа от 25.12.2013 № 1131-П. 
Подпрограмма 1 "Мероприятия по содействию занятости населения". Основное мероприятие 2 "Содействие в трудоустройстве граждан, ищущих работу". Окружной бюджет
</t>
  </si>
  <si>
    <t xml:space="preserve">Основное мероприятие 1 "Меры социальной поддержки отдельным категориям граждан, установленные законодательством Российской Федерации и автономного округа". Окружной бюджет        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</si>
  <si>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№ 1128-П. Подпрограмма "Развитие мер социальной поддержки отдельных категорий граждан". Основное        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округа.                    Окружной бюджет           </t>
  </si>
  <si>
    <t xml:space="preserve">ГП ЯНАО «Социальная поддержка граждан и охрана труда на 2014-2020 годы», утверждённая постановлением Правительства автономного округа от 25.12.2013                                         № 1128-П. Подпрограмма "Развитие мер социальной поддержки отдельных категорий граждан".  Основное                                              мероприятие 1 "Меры социальной поддержки отдельным категориям граждан, установленные законодательством Российской Федерации и автономного округа".  Окружной бюджет           </t>
  </si>
  <si>
    <t>Выплата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призыву, в соответствии с Федеральным законом от 19.05.1995 № 81-ФЗ «О государственных пособиях гражданам, имеющим детей».</t>
  </si>
  <si>
    <t xml:space="preserve">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19.05.1995 № 81-ФЗ «О государственных пособиях гражданам, имеющим детей»</t>
  </si>
  <si>
    <t>Содействие в оказании медицинской помощи лицам, ведущим традиционный образ жизни (приобретение медицинских аптечек)</t>
  </si>
  <si>
    <t>Содействие энергообеспечению семей, ведущих традиционный образ жизни (предоставление денежных выплат на приобретение горюче-смазочных материалов для мини-электростанций)</t>
  </si>
  <si>
    <t xml:space="preserve">ГП ЯНАО "Развитие здравоохранения  на 2014-2020 годы", утвержденная постановлением Правительства автон6омного округа от 25.12.2013 № 1142-П. Подпрограмма 6 "Совершенствование системы обеспечения лекарственными препаратами, лечебным питанием и медицинскими изделиями". Основное мероприятие 6.1 "Организация обеспечения лекарственными препаратами, специализированными продуктами лечебного питания, медицинскими изделиями и расходными материалами".  Окружной и федеральный бюджеты
</t>
  </si>
  <si>
    <t xml:space="preserve">ГП ЯНАО "Развитие здравоохранения  на 2014-2020 годы", утвержденная постановлением Правительства автономного округа от 25.12.2013                                     № 1142-П. Подпрограмма 1 "Профилактика заболеваний и формирование здорового образа жизни. Развитие первичной медико-санитарной помощи". Основное мероприятие 1.2 "Развитие первичной медико-санитарной помощи".
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эвакуации. Оказание паллиативной помощи, в том числе детям". Основное мероприятие 2.1 "Совершенствование системы оказания специализированной и иных видов медицинской помощи".   Окружной бюджет
</t>
  </si>
  <si>
    <t xml:space="preserve">ГП ЯНАО "Развитие здравоохранения  на 2014-2020 годы", утвержденная постановлением Правительства автономного округа от 25.12.2013                                    № 1142-П. Подпрограмма 1 "Профилактика заболеваний и формирование здорового образа жизни. Развитие первичной медико-санитарной помощи". Основное мероприятие 1.2 "Развитие первичной медико-санитарной помощи".                                   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эвакуации. Оказание паллиативной помощи, в том числе детям". Основное мероприятие 2.1 "Совершенствование системы оказания специализированной и иных видов медицинской помощи".                        Окружной бюджет </t>
  </si>
  <si>
    <t xml:space="preserve">ГП ЯНАО "Развитие здравоохранения  на 2014-2020 годы", утвержденная постановлением Правительства автономного округа от 25.12.2013                                          № 1142-П. Подпрограмма 1 "Профилактика заболеваний и формирование здорового образа жизни. Развитие первичной медико-санитарной помощи". Основное мероприятие 1.2 "Развитие первичной медико-санитарной помощи".   Подпрограмма 2 "Совершенствование оказания 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эвакуации. Оказание паллиативной помощи, в том числе детям". Основное мероприятие 2.1 "Совершенствование системы оказания специализированной и иных видов медицинской помощи". Окружной бюджет               </t>
  </si>
  <si>
    <t>ГП ЯНАО "Развитие здравоохранения на 2014-2020 годы", утвержденная постановлением Правительства автономного округа от 25.12.2013                        № 1142-П. Финансирование не предусмотрено</t>
  </si>
  <si>
    <t xml:space="preserve">ГП ЯНАО "Развитие здравоохранения  на 2014-2020 годы", утвержденная постановлением Правительства автономного округа от 25.12.2013                                       № 1142-П. Подпрограмма 1 "Профилактика заболеваний и формирование здорового образа жизни. Развитие первичной медико-санитарной помощи". Основное мероприятие 1.2 "Развитие первичной медико-санитарной помощи".                                       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эвакуации. Оказание паллиативной помощи, в том числе детям". Основное мероприятие 2.1 "Совершенствование системы оказания специализированной и иных видов медицинской помощи".                                            Окружной бюджет
</t>
  </si>
  <si>
    <t>департамент образования автономного округа, органы местного самоуправления, осуществляющие полномочия в сфере образования</t>
  </si>
  <si>
    <t>ГП ЯНАО "Развитие образования на 2014 - 2020 годы", утвержденная постановлением Правительства автономного округа от 25.12.2013  № 1132-П. Подпрограмма 2 "Обеспечение мер социальной поддержки в сфере образования". Основное мероприятие 1 "Меры социальной поддержки семьям, имеющим детей дошкольного возраста". Окружной бюджет</t>
  </si>
  <si>
    <t xml:space="preserve">ГП ЯНАО "Развитие здравоохранения на 2014-2020 годы", утвержденная постановлением Правительства автономного округа от 25.12.2013                   № 1142-П. Подпрограмма 1 "Профилактика заболеваний и формирование здорового образа жизни. Развитие первичной медико-санитарной помощи". Основное мероприятие 1.2 "Развитие первичной медико-санитарной помощи".
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эвакуации. Оказание паллиативной помощи, в том числе детям". Основное мероприятие 2.1 "Совершенствование системы оказания специализированной и иных видов медицинской помощи".                                      Окружной бюджет
</t>
  </si>
  <si>
    <t xml:space="preserve">ГП ЯНАО "Развитие здравоохранения на 2014-2020 годы", утвержденная постановлением Правительства автономного округа от 25.12.2013                   № 1142-П. Подпрограмма 3 "Охрана здоровья матери и ребенка". Основное                                                        мероприятие  3.1" Развитие специализированной медицинской помощи детям, в том числе детям-сиротам, детям, оставшимся без попечения родителей".                                   Окружной бюджет
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</si>
</sst>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;[Red]0.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72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72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0" borderId="1" xfId="0" applyFont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72" fontId="1" fillId="2" borderId="1" xfId="0" applyNumberFormat="1" applyFont="1" applyFill="1" applyBorder="1" applyAlignment="1">
      <alignment horizontal="left" vertical="top" wrapText="1"/>
    </xf>
    <xf numFmtId="172" fontId="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72" fontId="1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72" fontId="10" fillId="0" borderId="3" xfId="0" applyNumberFormat="1" applyFont="1" applyBorder="1" applyAlignment="1">
      <alignment horizontal="center" vertical="top" wrapText="1"/>
    </xf>
    <xf numFmtId="172" fontId="10" fillId="0" borderId="2" xfId="0" applyNumberFormat="1" applyFont="1" applyBorder="1" applyAlignment="1">
      <alignment vertical="top" wrapText="1"/>
    </xf>
    <xf numFmtId="172" fontId="10" fillId="0" borderId="4" xfId="0" applyNumberFormat="1" applyFont="1" applyBorder="1" applyAlignment="1">
      <alignment vertical="top" wrapText="1"/>
    </xf>
    <xf numFmtId="172" fontId="10" fillId="0" borderId="5" xfId="0" applyNumberFormat="1" applyFont="1" applyBorder="1" applyAlignment="1">
      <alignment vertical="top" wrapText="1"/>
    </xf>
    <xf numFmtId="172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73" fontId="10" fillId="0" borderId="1" xfId="0" applyNumberFormat="1" applyFont="1" applyBorder="1" applyAlignment="1">
      <alignment horizontal="center" vertical="top" wrapText="1"/>
    </xf>
    <xf numFmtId="173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173" fontId="10" fillId="2" borderId="1" xfId="0" applyNumberFormat="1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6" xfId="0" applyFont="1" applyFill="1" applyBorder="1" applyAlignment="1">
      <alignment horizontal="left"/>
    </xf>
    <xf numFmtId="172" fontId="10" fillId="2" borderId="6" xfId="0" applyNumberFormat="1" applyFont="1" applyFill="1" applyBorder="1" applyAlignment="1">
      <alignment horizontal="center"/>
    </xf>
    <xf numFmtId="0" fontId="9" fillId="2" borderId="6" xfId="0" applyFont="1" applyFill="1" applyBorder="1"/>
    <xf numFmtId="172" fontId="1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left" vertical="top" wrapText="1"/>
    </xf>
    <xf numFmtId="0" fontId="9" fillId="0" borderId="5" xfId="0" applyFont="1" applyBorder="1"/>
    <xf numFmtId="0" fontId="10" fillId="2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172" fontId="1" fillId="0" borderId="2" xfId="0" applyNumberFormat="1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72" fontId="1" fillId="0" borderId="5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72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72" fontId="10" fillId="0" borderId="2" xfId="0" applyNumberFormat="1" applyFont="1" applyBorder="1" applyAlignment="1">
      <alignment horizontal="center" vertical="top" wrapText="1"/>
    </xf>
    <xf numFmtId="172" fontId="10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72" fontId="10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72" fontId="1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justify" wrapText="1"/>
    </xf>
    <xf numFmtId="0" fontId="10" fillId="0" borderId="6" xfId="0" applyFont="1" applyBorder="1" applyAlignment="1">
      <alignment horizontal="justify" vertical="top" wrapText="1"/>
    </xf>
    <xf numFmtId="172" fontId="10" fillId="0" borderId="2" xfId="0" applyNumberFormat="1" applyFont="1" applyBorder="1" applyAlignment="1">
      <alignment horizontal="left" vertical="top" wrapText="1"/>
    </xf>
    <xf numFmtId="172" fontId="10" fillId="0" borderId="4" xfId="0" applyNumberFormat="1" applyFont="1" applyBorder="1" applyAlignment="1">
      <alignment horizontal="left" vertical="top" wrapText="1"/>
    </xf>
    <xf numFmtId="172" fontId="10" fillId="0" borderId="5" xfId="0" applyNumberFormat="1" applyFont="1" applyBorder="1" applyAlignment="1">
      <alignment horizontal="left" vertical="top" wrapText="1"/>
    </xf>
    <xf numFmtId="172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view="pageLayout" topLeftCell="A91" workbookViewId="0">
      <selection activeCell="J91" sqref="J91"/>
    </sheetView>
  </sheetViews>
  <sheetFormatPr defaultRowHeight="15"/>
  <cols>
    <col min="1" max="1" width="5.7109375" customWidth="1"/>
    <col min="2" max="2" width="39.7109375" customWidth="1"/>
    <col min="3" max="3" width="21.140625" customWidth="1"/>
    <col min="4" max="4" width="13.5703125" customWidth="1"/>
    <col min="5" max="5" width="14.28515625" customWidth="1"/>
    <col min="6" max="7" width="14.85546875" customWidth="1"/>
    <col min="8" max="8" width="14.42578125" customWidth="1"/>
    <col min="9" max="9" width="13.28515625" customWidth="1"/>
    <col min="10" max="10" width="26.5703125" customWidth="1"/>
    <col min="11" max="11" width="23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78" t="s">
        <v>180</v>
      </c>
      <c r="J1" s="78"/>
      <c r="K1" s="78"/>
    </row>
    <row r="2" spans="1:11" ht="45.75" customHeight="1">
      <c r="A2" s="3"/>
      <c r="B2" s="3"/>
      <c r="C2" s="3"/>
      <c r="D2" s="3"/>
      <c r="E2" s="3"/>
      <c r="F2" s="3"/>
      <c r="G2" s="3"/>
      <c r="H2" s="3"/>
      <c r="I2" s="79" t="s">
        <v>185</v>
      </c>
      <c r="J2" s="79"/>
      <c r="K2" s="79"/>
    </row>
    <row r="3" spans="1:11">
      <c r="A3" s="3"/>
      <c r="B3" s="3"/>
      <c r="C3" s="3"/>
      <c r="D3" s="3"/>
      <c r="E3" s="3"/>
      <c r="F3" s="3"/>
      <c r="G3" s="3"/>
      <c r="H3" s="3"/>
      <c r="I3" s="4"/>
      <c r="J3" s="4"/>
      <c r="K3" s="4"/>
    </row>
    <row r="4" spans="1:11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>
      <c r="A5" s="82" t="s">
        <v>184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74" t="s">
        <v>1</v>
      </c>
      <c r="B7" s="74" t="s">
        <v>2</v>
      </c>
      <c r="C7" s="74" t="s">
        <v>3</v>
      </c>
      <c r="D7" s="74" t="s">
        <v>4</v>
      </c>
      <c r="E7" s="74" t="s">
        <v>5</v>
      </c>
      <c r="F7" s="74"/>
      <c r="G7" s="74"/>
      <c r="H7" s="74"/>
      <c r="I7" s="74" t="s">
        <v>6</v>
      </c>
      <c r="J7" s="74" t="s">
        <v>7</v>
      </c>
      <c r="K7" s="74" t="s">
        <v>8</v>
      </c>
    </row>
    <row r="8" spans="1:11">
      <c r="A8" s="74"/>
      <c r="B8" s="74"/>
      <c r="C8" s="74"/>
      <c r="D8" s="74"/>
      <c r="E8" s="74" t="s">
        <v>9</v>
      </c>
      <c r="F8" s="74"/>
      <c r="G8" s="74"/>
      <c r="H8" s="74"/>
      <c r="I8" s="74"/>
      <c r="J8" s="74"/>
      <c r="K8" s="74"/>
    </row>
    <row r="9" spans="1:11" ht="16.5" customHeight="1">
      <c r="A9" s="74"/>
      <c r="B9" s="74"/>
      <c r="C9" s="74"/>
      <c r="D9" s="74"/>
      <c r="E9" s="5" t="s">
        <v>10</v>
      </c>
      <c r="F9" s="5" t="s">
        <v>11</v>
      </c>
      <c r="G9" s="5" t="s">
        <v>12</v>
      </c>
      <c r="H9" s="5" t="s">
        <v>13</v>
      </c>
      <c r="I9" s="74"/>
      <c r="J9" s="74"/>
      <c r="K9" s="74"/>
    </row>
    <row r="10" spans="1:1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>
      <c r="A11" s="75" t="s">
        <v>14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219.75" customHeight="1">
      <c r="A12" s="5">
        <v>1</v>
      </c>
      <c r="B12" s="6" t="s">
        <v>15</v>
      </c>
      <c r="C12" s="8" t="s">
        <v>188</v>
      </c>
      <c r="D12" s="5" t="s">
        <v>16</v>
      </c>
      <c r="E12" s="7">
        <v>837</v>
      </c>
      <c r="F12" s="7">
        <v>837</v>
      </c>
      <c r="G12" s="7">
        <v>837</v>
      </c>
      <c r="H12" s="7">
        <v>837</v>
      </c>
      <c r="I12" s="7">
        <f>E12+F12+G12+H12</f>
        <v>3348</v>
      </c>
      <c r="J12" s="8" t="s">
        <v>250</v>
      </c>
      <c r="K12" s="6" t="s">
        <v>17</v>
      </c>
    </row>
    <row r="13" spans="1:11" ht="216.75" customHeight="1">
      <c r="A13" s="5">
        <v>2</v>
      </c>
      <c r="B13" s="6" t="s">
        <v>18</v>
      </c>
      <c r="C13" s="6" t="s">
        <v>19</v>
      </c>
      <c r="D13" s="5" t="s">
        <v>16</v>
      </c>
      <c r="E13" s="7">
        <v>550</v>
      </c>
      <c r="F13" s="7">
        <v>550</v>
      </c>
      <c r="G13" s="7">
        <v>550</v>
      </c>
      <c r="H13" s="7">
        <v>550</v>
      </c>
      <c r="I13" s="7">
        <f>E13+F13+G13+H13</f>
        <v>2200</v>
      </c>
      <c r="J13" s="6" t="s">
        <v>186</v>
      </c>
      <c r="K13" s="6" t="s">
        <v>187</v>
      </c>
    </row>
    <row r="14" spans="1:11" ht="204" customHeight="1">
      <c r="A14" s="5">
        <v>3</v>
      </c>
      <c r="B14" s="6" t="s">
        <v>20</v>
      </c>
      <c r="C14" s="6" t="s">
        <v>19</v>
      </c>
      <c r="D14" s="5" t="s">
        <v>16</v>
      </c>
      <c r="E14" s="7">
        <v>641</v>
      </c>
      <c r="F14" s="7">
        <v>641</v>
      </c>
      <c r="G14" s="7">
        <v>641</v>
      </c>
      <c r="H14" s="7">
        <v>641</v>
      </c>
      <c r="I14" s="7">
        <f>E14+F14+G14+H14</f>
        <v>2564</v>
      </c>
      <c r="J14" s="8" t="s">
        <v>189</v>
      </c>
      <c r="K14" s="6" t="s">
        <v>21</v>
      </c>
    </row>
    <row r="15" spans="1:11" ht="213" customHeight="1">
      <c r="A15" s="9">
        <v>4</v>
      </c>
      <c r="B15" s="8" t="s">
        <v>22</v>
      </c>
      <c r="C15" s="8" t="s">
        <v>19</v>
      </c>
      <c r="D15" s="9" t="s">
        <v>16</v>
      </c>
      <c r="E15" s="10">
        <v>15970</v>
      </c>
      <c r="F15" s="10">
        <v>15970</v>
      </c>
      <c r="G15" s="10">
        <v>15970</v>
      </c>
      <c r="H15" s="10">
        <v>15970</v>
      </c>
      <c r="I15" s="10">
        <f>E15+F15+G15+H15</f>
        <v>63880</v>
      </c>
      <c r="J15" s="8" t="s">
        <v>190</v>
      </c>
      <c r="K15" s="8" t="s">
        <v>23</v>
      </c>
    </row>
    <row r="16" spans="1:11">
      <c r="A16" s="11"/>
      <c r="B16" s="11" t="s">
        <v>24</v>
      </c>
      <c r="C16" s="11"/>
      <c r="D16" s="11"/>
      <c r="E16" s="12">
        <f>E12+E13+E14+E15</f>
        <v>17998</v>
      </c>
      <c r="F16" s="12">
        <f>F12+F13+F14+F15</f>
        <v>17998</v>
      </c>
      <c r="G16" s="12">
        <f>G12+G13+G14+G15</f>
        <v>17998</v>
      </c>
      <c r="H16" s="12">
        <f>H12+H13+H14+H15</f>
        <v>17998</v>
      </c>
      <c r="I16" s="12">
        <f>E16+F16+G16+H16</f>
        <v>71992</v>
      </c>
      <c r="J16" s="11"/>
      <c r="K16" s="11"/>
    </row>
    <row r="17" spans="1:11">
      <c r="A17" s="75" t="s">
        <v>25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38" customHeight="1">
      <c r="A18" s="35">
        <v>5</v>
      </c>
      <c r="B18" s="36" t="s">
        <v>191</v>
      </c>
      <c r="C18" s="36" t="s">
        <v>26</v>
      </c>
      <c r="D18" s="35" t="s">
        <v>16</v>
      </c>
      <c r="E18" s="55">
        <v>45023</v>
      </c>
      <c r="F18" s="55">
        <v>45023</v>
      </c>
      <c r="G18" s="55">
        <v>45023</v>
      </c>
      <c r="H18" s="55">
        <v>45023</v>
      </c>
      <c r="I18" s="55">
        <f>E18+F18+G18+H18</f>
        <v>180092</v>
      </c>
      <c r="J18" s="36" t="s">
        <v>192</v>
      </c>
      <c r="K18" s="56" t="s">
        <v>27</v>
      </c>
    </row>
    <row r="19" spans="1:11" ht="122.25" customHeight="1">
      <c r="A19" s="57"/>
      <c r="B19" s="58"/>
      <c r="C19" s="58"/>
      <c r="D19" s="59"/>
      <c r="E19" s="59"/>
      <c r="F19" s="59"/>
      <c r="G19" s="59"/>
      <c r="H19" s="59"/>
      <c r="I19" s="59"/>
      <c r="J19" s="60" t="s">
        <v>251</v>
      </c>
      <c r="K19" s="59"/>
    </row>
    <row r="20" spans="1:11" ht="114.75">
      <c r="A20" s="13" t="s">
        <v>28</v>
      </c>
      <c r="B20" s="15" t="s">
        <v>193</v>
      </c>
      <c r="C20" s="17" t="s">
        <v>26</v>
      </c>
      <c r="D20" s="13" t="s">
        <v>16</v>
      </c>
      <c r="E20" s="14">
        <f>E21+E22+E23</f>
        <v>212365</v>
      </c>
      <c r="F20" s="14">
        <f>F21+F22+F23</f>
        <v>212365</v>
      </c>
      <c r="G20" s="14">
        <f>G21+G22+G23</f>
        <v>212365</v>
      </c>
      <c r="H20" s="14">
        <f>H21+H22+H23</f>
        <v>212365</v>
      </c>
      <c r="I20" s="14">
        <f>I21+I22+I23</f>
        <v>849460</v>
      </c>
      <c r="J20" s="97" t="s">
        <v>253</v>
      </c>
      <c r="K20" s="97" t="s">
        <v>27</v>
      </c>
    </row>
    <row r="21" spans="1:11" ht="25.5">
      <c r="A21" s="13" t="s">
        <v>29</v>
      </c>
      <c r="B21" s="15" t="s">
        <v>181</v>
      </c>
      <c r="C21" s="17"/>
      <c r="D21" s="13" t="s">
        <v>16</v>
      </c>
      <c r="E21" s="14">
        <v>161401</v>
      </c>
      <c r="F21" s="14">
        <v>161401</v>
      </c>
      <c r="G21" s="14">
        <v>161401</v>
      </c>
      <c r="H21" s="14">
        <v>161401</v>
      </c>
      <c r="I21" s="14">
        <f t="shared" ref="I21:I49" si="0">E21+F21+G21+H21</f>
        <v>645604</v>
      </c>
      <c r="J21" s="97"/>
      <c r="K21" s="97"/>
    </row>
    <row r="22" spans="1:11" ht="104.25" customHeight="1">
      <c r="A22" s="13" t="s">
        <v>30</v>
      </c>
      <c r="B22" s="18" t="s">
        <v>222</v>
      </c>
      <c r="C22" s="17"/>
      <c r="D22" s="13" t="s">
        <v>16</v>
      </c>
      <c r="E22" s="14">
        <v>49873</v>
      </c>
      <c r="F22" s="14">
        <v>49873</v>
      </c>
      <c r="G22" s="14">
        <v>49873</v>
      </c>
      <c r="H22" s="14">
        <v>49873</v>
      </c>
      <c r="I22" s="14">
        <f t="shared" si="0"/>
        <v>199492</v>
      </c>
      <c r="J22" s="97"/>
      <c r="K22" s="97"/>
    </row>
    <row r="23" spans="1:11">
      <c r="A23" s="13" t="s">
        <v>31</v>
      </c>
      <c r="B23" s="15" t="s">
        <v>32</v>
      </c>
      <c r="C23" s="17"/>
      <c r="D23" s="13" t="s">
        <v>16</v>
      </c>
      <c r="E23" s="14">
        <v>1091</v>
      </c>
      <c r="F23" s="14">
        <v>1091</v>
      </c>
      <c r="G23" s="14">
        <v>1091</v>
      </c>
      <c r="H23" s="14">
        <v>1091</v>
      </c>
      <c r="I23" s="14">
        <f t="shared" si="0"/>
        <v>4364</v>
      </c>
      <c r="J23" s="15"/>
      <c r="K23" s="15"/>
    </row>
    <row r="24" spans="1:11" ht="236.25" customHeight="1">
      <c r="A24" s="13" t="s">
        <v>33</v>
      </c>
      <c r="B24" s="64" t="s">
        <v>236</v>
      </c>
      <c r="C24" s="17" t="s">
        <v>45</v>
      </c>
      <c r="D24" s="13" t="s">
        <v>16</v>
      </c>
      <c r="E24" s="14">
        <f>E25+E26+E27+E28+E29+E30</f>
        <v>65677</v>
      </c>
      <c r="F24" s="14">
        <f>F25+F26+F27+F28+F29+F30</f>
        <v>65677</v>
      </c>
      <c r="G24" s="14">
        <f>G25+G26+G27+G28+G29+G30</f>
        <v>65677</v>
      </c>
      <c r="H24" s="14">
        <f>H25+H26+H27+H28+H29+H30</f>
        <v>65677</v>
      </c>
      <c r="I24" s="14">
        <f>E24+F24+G24+H24</f>
        <v>262708</v>
      </c>
      <c r="J24" s="17" t="s">
        <v>252</v>
      </c>
      <c r="K24" s="17" t="s">
        <v>27</v>
      </c>
    </row>
    <row r="25" spans="1:11" ht="31.5" customHeight="1">
      <c r="A25" s="13" t="s">
        <v>34</v>
      </c>
      <c r="B25" s="15" t="s">
        <v>35</v>
      </c>
      <c r="C25" s="17"/>
      <c r="D25" s="13" t="s">
        <v>16</v>
      </c>
      <c r="E25" s="14">
        <v>25482</v>
      </c>
      <c r="F25" s="14">
        <v>25482</v>
      </c>
      <c r="G25" s="14">
        <v>25482</v>
      </c>
      <c r="H25" s="14">
        <v>25482</v>
      </c>
      <c r="I25" s="14">
        <f t="shared" si="0"/>
        <v>101928</v>
      </c>
      <c r="J25" s="17"/>
      <c r="K25" s="17"/>
    </row>
    <row r="26" spans="1:11" ht="198" customHeight="1">
      <c r="A26" s="13" t="s">
        <v>36</v>
      </c>
      <c r="B26" s="19" t="s">
        <v>37</v>
      </c>
      <c r="C26" s="17"/>
      <c r="D26" s="13" t="s">
        <v>16</v>
      </c>
      <c r="E26" s="14">
        <v>14461</v>
      </c>
      <c r="F26" s="14">
        <v>14461</v>
      </c>
      <c r="G26" s="14">
        <v>14461</v>
      </c>
      <c r="H26" s="14">
        <v>14461</v>
      </c>
      <c r="I26" s="14">
        <f t="shared" si="0"/>
        <v>57844</v>
      </c>
      <c r="J26" s="17"/>
      <c r="K26" s="17"/>
    </row>
    <row r="27" spans="1:11" ht="225" customHeight="1">
      <c r="A27" s="13" t="s">
        <v>38</v>
      </c>
      <c r="B27" s="19" t="s">
        <v>39</v>
      </c>
      <c r="C27" s="17"/>
      <c r="D27" s="13" t="s">
        <v>16</v>
      </c>
      <c r="E27" s="14">
        <v>6908</v>
      </c>
      <c r="F27" s="14">
        <v>6908</v>
      </c>
      <c r="G27" s="14">
        <v>6908</v>
      </c>
      <c r="H27" s="14">
        <v>6908</v>
      </c>
      <c r="I27" s="14">
        <f t="shared" si="0"/>
        <v>27632</v>
      </c>
      <c r="J27" s="17"/>
      <c r="K27" s="17"/>
    </row>
    <row r="28" spans="1:11" ht="161.25" customHeight="1">
      <c r="A28" s="13" t="s">
        <v>40</v>
      </c>
      <c r="B28" s="20" t="s">
        <v>171</v>
      </c>
      <c r="C28" s="17"/>
      <c r="D28" s="13" t="s">
        <v>16</v>
      </c>
      <c r="E28" s="14">
        <v>6929</v>
      </c>
      <c r="F28" s="14">
        <v>6929</v>
      </c>
      <c r="G28" s="14">
        <v>6929</v>
      </c>
      <c r="H28" s="14">
        <v>6929</v>
      </c>
      <c r="I28" s="14">
        <f t="shared" si="0"/>
        <v>27716</v>
      </c>
      <c r="J28" s="17"/>
      <c r="K28" s="17"/>
    </row>
    <row r="29" spans="1:11" ht="170.25" customHeight="1">
      <c r="A29" s="13" t="s">
        <v>41</v>
      </c>
      <c r="B29" s="20" t="s">
        <v>194</v>
      </c>
      <c r="C29" s="17"/>
      <c r="D29" s="13" t="s">
        <v>16</v>
      </c>
      <c r="E29" s="14">
        <v>11549</v>
      </c>
      <c r="F29" s="14">
        <v>11549</v>
      </c>
      <c r="G29" s="14">
        <v>11549</v>
      </c>
      <c r="H29" s="14">
        <v>11549</v>
      </c>
      <c r="I29" s="14">
        <f t="shared" si="0"/>
        <v>46196</v>
      </c>
      <c r="J29" s="15"/>
      <c r="K29" s="15"/>
    </row>
    <row r="30" spans="1:11" ht="15.75" customHeight="1">
      <c r="A30" s="13" t="s">
        <v>42</v>
      </c>
      <c r="B30" s="20" t="s">
        <v>32</v>
      </c>
      <c r="C30" s="17"/>
      <c r="D30" s="13" t="s">
        <v>43</v>
      </c>
      <c r="E30" s="14">
        <v>348</v>
      </c>
      <c r="F30" s="14">
        <v>348</v>
      </c>
      <c r="G30" s="14">
        <v>348</v>
      </c>
      <c r="H30" s="14">
        <v>348</v>
      </c>
      <c r="I30" s="14">
        <f t="shared" si="0"/>
        <v>1392</v>
      </c>
      <c r="J30" s="15"/>
      <c r="K30" s="15"/>
    </row>
    <row r="31" spans="1:11" ht="224.25" customHeight="1">
      <c r="A31" s="13" t="s">
        <v>44</v>
      </c>
      <c r="B31" s="15" t="s">
        <v>195</v>
      </c>
      <c r="C31" s="15" t="s">
        <v>45</v>
      </c>
      <c r="D31" s="13" t="s">
        <v>16</v>
      </c>
      <c r="E31" s="14">
        <v>309863</v>
      </c>
      <c r="F31" s="14">
        <v>309863</v>
      </c>
      <c r="G31" s="14">
        <v>309863</v>
      </c>
      <c r="H31" s="14">
        <v>309863</v>
      </c>
      <c r="I31" s="14">
        <f t="shared" si="0"/>
        <v>1239452</v>
      </c>
      <c r="J31" s="70" t="s">
        <v>237</v>
      </c>
      <c r="K31" s="15" t="s">
        <v>27</v>
      </c>
    </row>
    <row r="32" spans="1:11" ht="226.5" customHeight="1">
      <c r="A32" s="13" t="s">
        <v>46</v>
      </c>
      <c r="B32" s="18" t="s">
        <v>235</v>
      </c>
      <c r="C32" s="15" t="s">
        <v>26</v>
      </c>
      <c r="D32" s="13" t="s">
        <v>16</v>
      </c>
      <c r="E32" s="21">
        <v>614523</v>
      </c>
      <c r="F32" s="21">
        <v>614523</v>
      </c>
      <c r="G32" s="21">
        <v>614523</v>
      </c>
      <c r="H32" s="21">
        <v>614523</v>
      </c>
      <c r="I32" s="21">
        <f>E32+F32+G32+H32</f>
        <v>2458092</v>
      </c>
      <c r="J32" s="64" t="s">
        <v>238</v>
      </c>
      <c r="K32" s="15" t="s">
        <v>27</v>
      </c>
    </row>
    <row r="33" spans="1:11" ht="138" hidden="1" customHeight="1">
      <c r="A33" s="13"/>
      <c r="B33" s="15"/>
      <c r="C33" s="15"/>
      <c r="D33" s="16"/>
      <c r="E33" s="16"/>
      <c r="F33" s="16"/>
      <c r="G33" s="16"/>
      <c r="H33" s="16"/>
      <c r="I33" s="16"/>
      <c r="J33" s="18" t="s">
        <v>214</v>
      </c>
      <c r="K33" s="15"/>
    </row>
    <row r="34" spans="1:11" ht="219.75" customHeight="1">
      <c r="A34" s="13" t="s">
        <v>47</v>
      </c>
      <c r="B34" s="15" t="s">
        <v>196</v>
      </c>
      <c r="C34" s="15" t="s">
        <v>48</v>
      </c>
      <c r="D34" s="13" t="s">
        <v>16</v>
      </c>
      <c r="E34" s="21">
        <v>304250</v>
      </c>
      <c r="F34" s="21">
        <v>304250</v>
      </c>
      <c r="G34" s="21">
        <v>304250</v>
      </c>
      <c r="H34" s="21">
        <v>304250</v>
      </c>
      <c r="I34" s="21">
        <f>E34+F34+G34+H34</f>
        <v>1217000</v>
      </c>
      <c r="J34" s="64" t="s">
        <v>241</v>
      </c>
      <c r="K34" s="15" t="s">
        <v>49</v>
      </c>
    </row>
    <row r="35" spans="1:11" ht="198.75" customHeight="1">
      <c r="A35" s="13" t="s">
        <v>50</v>
      </c>
      <c r="B35" s="15" t="s">
        <v>51</v>
      </c>
      <c r="C35" s="15" t="s">
        <v>48</v>
      </c>
      <c r="D35" s="13" t="s">
        <v>16</v>
      </c>
      <c r="E35" s="14">
        <v>10000</v>
      </c>
      <c r="F35" s="14">
        <v>10000</v>
      </c>
      <c r="G35" s="14">
        <v>10000</v>
      </c>
      <c r="H35" s="14">
        <v>10000</v>
      </c>
      <c r="I35" s="14">
        <f>E35+F35+G35+H35</f>
        <v>40000</v>
      </c>
      <c r="J35" s="64" t="s">
        <v>239</v>
      </c>
      <c r="K35" s="15" t="s">
        <v>52</v>
      </c>
    </row>
    <row r="36" spans="1:11" ht="56.25" hidden="1" customHeight="1">
      <c r="A36" s="15"/>
      <c r="B36" s="15"/>
      <c r="C36" s="15"/>
      <c r="D36" s="13"/>
      <c r="E36" s="14"/>
      <c r="F36" s="14"/>
      <c r="G36" s="14"/>
      <c r="H36" s="14"/>
      <c r="I36" s="14"/>
      <c r="J36" s="15"/>
      <c r="K36" s="15"/>
    </row>
    <row r="37" spans="1:11" ht="228.75" customHeight="1">
      <c r="A37" s="22" t="s">
        <v>53</v>
      </c>
      <c r="B37" s="17" t="s">
        <v>254</v>
      </c>
      <c r="C37" s="19" t="s">
        <v>172</v>
      </c>
      <c r="D37" s="13" t="s">
        <v>16</v>
      </c>
      <c r="E37" s="14">
        <v>6142</v>
      </c>
      <c r="F37" s="14">
        <v>6425</v>
      </c>
      <c r="G37" s="14">
        <v>6684</v>
      </c>
      <c r="H37" s="14">
        <v>6684</v>
      </c>
      <c r="I37" s="14">
        <f t="shared" si="0"/>
        <v>25935</v>
      </c>
      <c r="J37" s="71" t="s">
        <v>246</v>
      </c>
      <c r="K37" s="15" t="s">
        <v>54</v>
      </c>
    </row>
    <row r="38" spans="1:11" ht="233.25" customHeight="1">
      <c r="A38" s="22" t="s">
        <v>55</v>
      </c>
      <c r="B38" s="15" t="s">
        <v>255</v>
      </c>
      <c r="C38" s="19" t="s">
        <v>26</v>
      </c>
      <c r="D38" s="13" t="s">
        <v>16</v>
      </c>
      <c r="E38" s="14">
        <v>387090</v>
      </c>
      <c r="F38" s="14">
        <v>387846</v>
      </c>
      <c r="G38" s="14">
        <v>386394</v>
      </c>
      <c r="H38" s="14">
        <v>386394</v>
      </c>
      <c r="I38" s="14">
        <f t="shared" si="0"/>
        <v>1547724</v>
      </c>
      <c r="J38" s="64" t="s">
        <v>240</v>
      </c>
      <c r="K38" s="15" t="s">
        <v>27</v>
      </c>
    </row>
    <row r="39" spans="1:11" ht="193.5" customHeight="1">
      <c r="A39" s="22" t="s">
        <v>56</v>
      </c>
      <c r="B39" s="23" t="s">
        <v>197</v>
      </c>
      <c r="C39" s="24" t="s">
        <v>57</v>
      </c>
      <c r="D39" s="22" t="s">
        <v>16</v>
      </c>
      <c r="E39" s="12">
        <v>422146</v>
      </c>
      <c r="F39" s="12">
        <v>422146</v>
      </c>
      <c r="G39" s="12">
        <v>422146</v>
      </c>
      <c r="H39" s="12">
        <v>422146</v>
      </c>
      <c r="I39" s="25">
        <f t="shared" si="0"/>
        <v>1688584</v>
      </c>
      <c r="J39" s="26" t="s">
        <v>215</v>
      </c>
      <c r="K39" s="24" t="s">
        <v>58</v>
      </c>
    </row>
    <row r="40" spans="1:11" ht="199.5" customHeight="1">
      <c r="A40" s="22" t="s">
        <v>59</v>
      </c>
      <c r="B40" s="23" t="s">
        <v>198</v>
      </c>
      <c r="C40" s="24" t="s">
        <v>57</v>
      </c>
      <c r="D40" s="22" t="s">
        <v>16</v>
      </c>
      <c r="E40" s="12">
        <v>164908</v>
      </c>
      <c r="F40" s="12">
        <v>164908</v>
      </c>
      <c r="G40" s="12">
        <v>164908</v>
      </c>
      <c r="H40" s="12">
        <v>164908</v>
      </c>
      <c r="I40" s="25">
        <f t="shared" si="0"/>
        <v>659632</v>
      </c>
      <c r="J40" s="26" t="s">
        <v>216</v>
      </c>
      <c r="K40" s="24" t="s">
        <v>58</v>
      </c>
    </row>
    <row r="41" spans="1:11" ht="205.5" customHeight="1">
      <c r="A41" s="22" t="s">
        <v>60</v>
      </c>
      <c r="B41" s="27" t="s">
        <v>179</v>
      </c>
      <c r="C41" s="24" t="s">
        <v>57</v>
      </c>
      <c r="D41" s="22" t="s">
        <v>16</v>
      </c>
      <c r="E41" s="12">
        <v>53825</v>
      </c>
      <c r="F41" s="12">
        <v>53825</v>
      </c>
      <c r="G41" s="12">
        <v>53825</v>
      </c>
      <c r="H41" s="12">
        <v>53825</v>
      </c>
      <c r="I41" s="25">
        <f>E41+F41+G41+H41</f>
        <v>215300</v>
      </c>
      <c r="J41" s="26" t="s">
        <v>217</v>
      </c>
      <c r="K41" s="24" t="s">
        <v>58</v>
      </c>
    </row>
    <row r="42" spans="1:11" ht="139.5" hidden="1" customHeight="1">
      <c r="A42" s="22"/>
      <c r="B42" s="3"/>
      <c r="C42" s="24"/>
      <c r="D42" s="16"/>
      <c r="E42" s="16"/>
      <c r="F42" s="16"/>
      <c r="G42" s="16"/>
      <c r="H42" s="16"/>
      <c r="I42" s="16"/>
      <c r="J42" s="26"/>
      <c r="K42" s="24" t="s">
        <v>178</v>
      </c>
    </row>
    <row r="43" spans="1:11" ht="184.5" customHeight="1">
      <c r="A43" s="22" t="s">
        <v>61</v>
      </c>
      <c r="B43" s="24" t="s">
        <v>62</v>
      </c>
      <c r="C43" s="24" t="s">
        <v>57</v>
      </c>
      <c r="D43" s="22" t="s">
        <v>16</v>
      </c>
      <c r="E43" s="12">
        <v>238770</v>
      </c>
      <c r="F43" s="12">
        <v>238770</v>
      </c>
      <c r="G43" s="12">
        <v>238770</v>
      </c>
      <c r="H43" s="12">
        <v>238770</v>
      </c>
      <c r="I43" s="25">
        <f t="shared" si="0"/>
        <v>955080</v>
      </c>
      <c r="J43" s="26" t="s">
        <v>223</v>
      </c>
      <c r="K43" s="24" t="s">
        <v>63</v>
      </c>
    </row>
    <row r="44" spans="1:11" ht="189" customHeight="1">
      <c r="A44" s="22" t="s">
        <v>64</v>
      </c>
      <c r="B44" s="24" t="s">
        <v>65</v>
      </c>
      <c r="C44" s="24" t="s">
        <v>57</v>
      </c>
      <c r="D44" s="22" t="s">
        <v>16</v>
      </c>
      <c r="E44" s="12">
        <v>260648</v>
      </c>
      <c r="F44" s="12">
        <v>260648</v>
      </c>
      <c r="G44" s="12">
        <v>260648</v>
      </c>
      <c r="H44" s="12">
        <v>260648</v>
      </c>
      <c r="I44" s="25">
        <f t="shared" si="0"/>
        <v>1042592</v>
      </c>
      <c r="J44" s="26" t="s">
        <v>265</v>
      </c>
      <c r="K44" s="24" t="s">
        <v>63</v>
      </c>
    </row>
    <row r="45" spans="1:11" ht="211.5" customHeight="1">
      <c r="A45" s="28" t="s">
        <v>66</v>
      </c>
      <c r="B45" s="29" t="s">
        <v>199</v>
      </c>
      <c r="C45" s="30" t="s">
        <v>67</v>
      </c>
      <c r="D45" s="28" t="s">
        <v>16</v>
      </c>
      <c r="E45" s="32">
        <v>331494</v>
      </c>
      <c r="F45" s="32">
        <v>262041</v>
      </c>
      <c r="G45" s="32">
        <v>262041</v>
      </c>
      <c r="H45" s="32">
        <v>262041</v>
      </c>
      <c r="I45" s="32">
        <f t="shared" si="0"/>
        <v>1117617</v>
      </c>
      <c r="J45" s="30" t="s">
        <v>224</v>
      </c>
      <c r="K45" s="30" t="s">
        <v>68</v>
      </c>
    </row>
    <row r="46" spans="1:11" ht="209.25" customHeight="1">
      <c r="A46" s="31" t="s">
        <v>69</v>
      </c>
      <c r="B46" s="29" t="s">
        <v>70</v>
      </c>
      <c r="C46" s="30" t="s">
        <v>67</v>
      </c>
      <c r="D46" s="28" t="s">
        <v>16</v>
      </c>
      <c r="E46" s="32">
        <v>95000</v>
      </c>
      <c r="F46" s="32">
        <v>95000</v>
      </c>
      <c r="G46" s="32">
        <v>95000</v>
      </c>
      <c r="H46" s="32">
        <v>95000</v>
      </c>
      <c r="I46" s="32">
        <f t="shared" si="0"/>
        <v>380000</v>
      </c>
      <c r="J46" s="29" t="s">
        <v>225</v>
      </c>
      <c r="K46" s="29" t="s">
        <v>71</v>
      </c>
    </row>
    <row r="47" spans="1:11" ht="97.5" customHeight="1">
      <c r="A47" s="92" t="s">
        <v>72</v>
      </c>
      <c r="B47" s="29" t="s">
        <v>73</v>
      </c>
      <c r="C47" s="61" t="s">
        <v>67</v>
      </c>
      <c r="D47" s="28" t="s">
        <v>16</v>
      </c>
      <c r="E47" s="32">
        <f>E48+E49</f>
        <v>532391</v>
      </c>
      <c r="F47" s="32">
        <f>F48+F49</f>
        <v>530000</v>
      </c>
      <c r="G47" s="32">
        <f>G48+G49</f>
        <v>530000</v>
      </c>
      <c r="H47" s="32">
        <f>H48+H49</f>
        <v>530000</v>
      </c>
      <c r="I47" s="32">
        <f>I48+I49</f>
        <v>2122391</v>
      </c>
      <c r="J47" s="94" t="s">
        <v>219</v>
      </c>
      <c r="K47" s="83" t="s">
        <v>242</v>
      </c>
    </row>
    <row r="48" spans="1:11">
      <c r="A48" s="92"/>
      <c r="B48" s="29" t="s">
        <v>74</v>
      </c>
      <c r="C48" s="63"/>
      <c r="D48" s="28" t="s">
        <v>16</v>
      </c>
      <c r="E48" s="32">
        <v>2391</v>
      </c>
      <c r="F48" s="32">
        <v>0</v>
      </c>
      <c r="G48" s="32">
        <v>0</v>
      </c>
      <c r="H48" s="32">
        <v>0</v>
      </c>
      <c r="I48" s="32">
        <f t="shared" si="0"/>
        <v>2391</v>
      </c>
      <c r="J48" s="94"/>
      <c r="K48" s="84"/>
    </row>
    <row r="49" spans="1:11" ht="107.25" customHeight="1">
      <c r="A49" s="93"/>
      <c r="B49" s="61" t="s">
        <v>75</v>
      </c>
      <c r="C49" s="63"/>
      <c r="D49" s="65" t="s">
        <v>16</v>
      </c>
      <c r="E49" s="66">
        <v>530000</v>
      </c>
      <c r="F49" s="66">
        <v>530000</v>
      </c>
      <c r="G49" s="66">
        <v>530000</v>
      </c>
      <c r="H49" s="66">
        <v>530000</v>
      </c>
      <c r="I49" s="66">
        <f t="shared" si="0"/>
        <v>2120000</v>
      </c>
      <c r="J49" s="83"/>
      <c r="K49" s="84"/>
    </row>
    <row r="50" spans="1:11" ht="153" customHeight="1">
      <c r="A50" s="67"/>
      <c r="B50" s="62"/>
      <c r="C50" s="62"/>
      <c r="D50" s="68"/>
      <c r="E50" s="69"/>
      <c r="F50" s="69"/>
      <c r="G50" s="69"/>
      <c r="H50" s="69"/>
      <c r="I50" s="69"/>
      <c r="J50" s="62" t="s">
        <v>218</v>
      </c>
      <c r="K50" s="85"/>
    </row>
    <row r="51" spans="1:11" ht="208.5" customHeight="1">
      <c r="A51" s="28" t="s">
        <v>76</v>
      </c>
      <c r="B51" s="29" t="s">
        <v>173</v>
      </c>
      <c r="C51" s="29" t="s">
        <v>174</v>
      </c>
      <c r="D51" s="28" t="s">
        <v>16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29" t="s">
        <v>226</v>
      </c>
      <c r="K51" s="29" t="s">
        <v>77</v>
      </c>
    </row>
    <row r="52" spans="1:11" ht="15.75" customHeight="1">
      <c r="A52" s="15"/>
      <c r="B52" s="26" t="s">
        <v>24</v>
      </c>
      <c r="C52" s="26"/>
      <c r="D52" s="15"/>
      <c r="E52" s="14">
        <f>E18+E20+E24+E31+E32+E34+E35+E37+E38+E39+E40+E41+E43+E44+E45+E46+E47+E51</f>
        <v>4054115</v>
      </c>
      <c r="F52" s="14">
        <f>F18+F20+F24+F31+F32+F34+F35+F37+F38+F39+F40+F41+F43+F44+F45+F46+F47+F51</f>
        <v>3983310</v>
      </c>
      <c r="G52" s="14">
        <f>G18+G20+G24+G31+G32+G34+G35+G37+G38+G39+G40+G41+G43+G44+G45+G46+G47+G51</f>
        <v>3982117</v>
      </c>
      <c r="H52" s="14">
        <f>H18+H20+H24+H31+H32+H34+H35+H37+H38+H39+H40+H41+H43+H44+H45+H46+H47+H51</f>
        <v>3982117</v>
      </c>
      <c r="I52" s="14">
        <f>E52+F52+G52+H52</f>
        <v>16001659</v>
      </c>
      <c r="J52" s="26"/>
      <c r="K52" s="26"/>
    </row>
    <row r="53" spans="1:11">
      <c r="A53" s="95" t="s">
        <v>78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235.5" customHeight="1">
      <c r="A54" s="13" t="s">
        <v>79</v>
      </c>
      <c r="B54" s="15" t="s">
        <v>200</v>
      </c>
      <c r="C54" s="17" t="s">
        <v>26</v>
      </c>
      <c r="D54" s="13" t="s">
        <v>16</v>
      </c>
      <c r="E54" s="14">
        <f>E55+E56+E57+E58+E59+E60</f>
        <v>263969</v>
      </c>
      <c r="F54" s="14">
        <f>F55+F56+F57+F58+F59+F60</f>
        <v>263969</v>
      </c>
      <c r="G54" s="14">
        <f>G55+G56+G57+G58+G59+G60</f>
        <v>263969</v>
      </c>
      <c r="H54" s="14">
        <f>H55+H56+H57+H58+H59+H60</f>
        <v>263969</v>
      </c>
      <c r="I54" s="14">
        <f t="shared" ref="I54:I67" si="1">E54+F54+G54+H54</f>
        <v>1055876</v>
      </c>
      <c r="J54" s="17" t="s">
        <v>243</v>
      </c>
      <c r="K54" s="17" t="s">
        <v>27</v>
      </c>
    </row>
    <row r="55" spans="1:11" ht="147.75" customHeight="1">
      <c r="A55" s="33" t="s">
        <v>80</v>
      </c>
      <c r="B55" s="19" t="s">
        <v>202</v>
      </c>
      <c r="C55" s="17"/>
      <c r="D55" s="33" t="s">
        <v>16</v>
      </c>
      <c r="E55" s="21">
        <v>77327</v>
      </c>
      <c r="F55" s="21">
        <v>77327</v>
      </c>
      <c r="G55" s="21">
        <v>77327</v>
      </c>
      <c r="H55" s="21">
        <v>77327</v>
      </c>
      <c r="I55" s="21">
        <f t="shared" si="1"/>
        <v>309308</v>
      </c>
      <c r="J55" s="17"/>
      <c r="K55" s="17"/>
    </row>
    <row r="56" spans="1:11" ht="60" customHeight="1">
      <c r="A56" s="33" t="s">
        <v>81</v>
      </c>
      <c r="B56" s="19" t="s">
        <v>175</v>
      </c>
      <c r="C56" s="17"/>
      <c r="D56" s="33" t="s">
        <v>16</v>
      </c>
      <c r="E56" s="21">
        <v>1804</v>
      </c>
      <c r="F56" s="21">
        <v>1804</v>
      </c>
      <c r="G56" s="21">
        <v>1804</v>
      </c>
      <c r="H56" s="21">
        <v>1804</v>
      </c>
      <c r="I56" s="21">
        <f t="shared" si="1"/>
        <v>7216</v>
      </c>
      <c r="J56" s="17"/>
      <c r="K56" s="17"/>
    </row>
    <row r="57" spans="1:11" ht="85.5" customHeight="1">
      <c r="A57" s="33" t="s">
        <v>82</v>
      </c>
      <c r="B57" s="19" t="s">
        <v>201</v>
      </c>
      <c r="C57" s="17"/>
      <c r="D57" s="33" t="s">
        <v>16</v>
      </c>
      <c r="E57" s="21">
        <v>464</v>
      </c>
      <c r="F57" s="21">
        <v>464</v>
      </c>
      <c r="G57" s="21">
        <v>464</v>
      </c>
      <c r="H57" s="21">
        <v>464</v>
      </c>
      <c r="I57" s="21">
        <f t="shared" si="1"/>
        <v>1856</v>
      </c>
      <c r="J57" s="17"/>
      <c r="K57" s="17"/>
    </row>
    <row r="58" spans="1:11" ht="134.25" customHeight="1">
      <c r="A58" s="33" t="s">
        <v>83</v>
      </c>
      <c r="B58" s="19" t="s">
        <v>84</v>
      </c>
      <c r="C58" s="17"/>
      <c r="D58" s="33" t="s">
        <v>16</v>
      </c>
      <c r="E58" s="21">
        <v>2099</v>
      </c>
      <c r="F58" s="21">
        <v>2099</v>
      </c>
      <c r="G58" s="21">
        <v>2099</v>
      </c>
      <c r="H58" s="21">
        <v>2099</v>
      </c>
      <c r="I58" s="21">
        <f t="shared" si="1"/>
        <v>8396</v>
      </c>
      <c r="J58" s="17"/>
      <c r="K58" s="17"/>
    </row>
    <row r="59" spans="1:11" ht="144" customHeight="1">
      <c r="A59" s="33" t="s">
        <v>85</v>
      </c>
      <c r="B59" s="19" t="s">
        <v>203</v>
      </c>
      <c r="C59" s="17"/>
      <c r="D59" s="33" t="s">
        <v>16</v>
      </c>
      <c r="E59" s="21">
        <v>2827</v>
      </c>
      <c r="F59" s="21">
        <v>2827</v>
      </c>
      <c r="G59" s="21">
        <v>2827</v>
      </c>
      <c r="H59" s="21">
        <v>2827</v>
      </c>
      <c r="I59" s="21">
        <f t="shared" si="1"/>
        <v>11308</v>
      </c>
      <c r="J59" s="17"/>
      <c r="K59" s="17"/>
    </row>
    <row r="60" spans="1:11" ht="120" customHeight="1">
      <c r="A60" s="33" t="s">
        <v>86</v>
      </c>
      <c r="B60" s="19" t="s">
        <v>87</v>
      </c>
      <c r="C60" s="17"/>
      <c r="D60" s="33" t="s">
        <v>16</v>
      </c>
      <c r="E60" s="21">
        <v>179448</v>
      </c>
      <c r="F60" s="21">
        <v>179448</v>
      </c>
      <c r="G60" s="21">
        <v>179448</v>
      </c>
      <c r="H60" s="21">
        <v>179448</v>
      </c>
      <c r="I60" s="21">
        <f t="shared" si="1"/>
        <v>717792</v>
      </c>
      <c r="J60" s="17"/>
      <c r="K60" s="17"/>
    </row>
    <row r="61" spans="1:11" ht="207.75" customHeight="1">
      <c r="A61" s="13" t="s">
        <v>88</v>
      </c>
      <c r="B61" s="15" t="s">
        <v>89</v>
      </c>
      <c r="C61" s="19" t="s">
        <v>90</v>
      </c>
      <c r="D61" s="13" t="s">
        <v>16</v>
      </c>
      <c r="E61" s="14">
        <v>4500</v>
      </c>
      <c r="F61" s="14">
        <v>4500</v>
      </c>
      <c r="G61" s="14">
        <v>4500</v>
      </c>
      <c r="H61" s="14">
        <v>4500</v>
      </c>
      <c r="I61" s="14">
        <f>E61+F61+G61+H61</f>
        <v>18000</v>
      </c>
      <c r="J61" s="17" t="s">
        <v>204</v>
      </c>
      <c r="K61" s="19" t="s">
        <v>27</v>
      </c>
    </row>
    <row r="62" spans="1:11" hidden="1">
      <c r="A62" s="16"/>
      <c r="B62" s="16"/>
      <c r="C62" s="16"/>
      <c r="D62" s="16"/>
      <c r="E62" s="16"/>
      <c r="F62" s="16"/>
      <c r="G62" s="16"/>
      <c r="H62" s="16"/>
      <c r="I62" s="16"/>
      <c r="J62" s="15" t="s">
        <v>178</v>
      </c>
      <c r="K62" s="16"/>
    </row>
    <row r="63" spans="1:11" ht="156" customHeight="1">
      <c r="A63" s="13" t="s">
        <v>91</v>
      </c>
      <c r="B63" s="15" t="s">
        <v>92</v>
      </c>
      <c r="C63" s="15" t="s">
        <v>93</v>
      </c>
      <c r="D63" s="13" t="s">
        <v>16</v>
      </c>
      <c r="E63" s="14">
        <v>5000</v>
      </c>
      <c r="F63" s="14">
        <v>5000</v>
      </c>
      <c r="G63" s="14">
        <v>5000</v>
      </c>
      <c r="H63" s="14">
        <v>5000</v>
      </c>
      <c r="I63" s="14">
        <f t="shared" si="1"/>
        <v>20000</v>
      </c>
      <c r="J63" s="18" t="s">
        <v>227</v>
      </c>
      <c r="K63" s="15" t="s">
        <v>94</v>
      </c>
    </row>
    <row r="64" spans="1:11" ht="120" customHeight="1">
      <c r="A64" s="13" t="s">
        <v>95</v>
      </c>
      <c r="B64" s="19" t="s">
        <v>96</v>
      </c>
      <c r="C64" s="19" t="s">
        <v>57</v>
      </c>
      <c r="D64" s="33" t="s">
        <v>16</v>
      </c>
      <c r="E64" s="21">
        <v>10249</v>
      </c>
      <c r="F64" s="21">
        <v>0</v>
      </c>
      <c r="G64" s="21">
        <v>0</v>
      </c>
      <c r="H64" s="21">
        <v>0</v>
      </c>
      <c r="I64" s="21">
        <f t="shared" si="1"/>
        <v>10249</v>
      </c>
      <c r="J64" s="19" t="s">
        <v>244</v>
      </c>
      <c r="K64" s="19" t="s">
        <v>94</v>
      </c>
    </row>
    <row r="65" spans="1:11" ht="176.25" customHeight="1">
      <c r="A65" s="5" t="s">
        <v>97</v>
      </c>
      <c r="B65" s="6" t="s">
        <v>98</v>
      </c>
      <c r="C65" s="6" t="s">
        <v>99</v>
      </c>
      <c r="D65" s="5" t="s">
        <v>16</v>
      </c>
      <c r="E65" s="7">
        <v>4099</v>
      </c>
      <c r="F65" s="7">
        <v>4099</v>
      </c>
      <c r="G65" s="7">
        <v>4099</v>
      </c>
      <c r="H65" s="7">
        <v>4099</v>
      </c>
      <c r="I65" s="7">
        <f t="shared" si="1"/>
        <v>16396</v>
      </c>
      <c r="J65" s="26" t="s">
        <v>220</v>
      </c>
      <c r="K65" s="6" t="s">
        <v>205</v>
      </c>
    </row>
    <row r="66" spans="1:11" ht="275.25" customHeight="1">
      <c r="A66" s="5" t="s">
        <v>100</v>
      </c>
      <c r="B66" s="72" t="s">
        <v>101</v>
      </c>
      <c r="C66" s="6" t="s">
        <v>102</v>
      </c>
      <c r="D66" s="5" t="s">
        <v>16</v>
      </c>
      <c r="E66" s="7">
        <v>0</v>
      </c>
      <c r="F66" s="7">
        <v>36948</v>
      </c>
      <c r="G66" s="7">
        <v>36948</v>
      </c>
      <c r="H66" s="7">
        <v>36948</v>
      </c>
      <c r="I66" s="7">
        <f t="shared" si="1"/>
        <v>110844</v>
      </c>
      <c r="J66" s="24" t="s">
        <v>221</v>
      </c>
      <c r="K66" s="6" t="s">
        <v>103</v>
      </c>
    </row>
    <row r="67" spans="1:11" ht="272.25" customHeight="1">
      <c r="A67" s="5" t="s">
        <v>104</v>
      </c>
      <c r="B67" s="72" t="s">
        <v>257</v>
      </c>
      <c r="C67" s="6" t="s">
        <v>102</v>
      </c>
      <c r="D67" s="5" t="s">
        <v>16</v>
      </c>
      <c r="E67" s="7">
        <v>0</v>
      </c>
      <c r="F67" s="7">
        <v>24300</v>
      </c>
      <c r="G67" s="7">
        <v>24300</v>
      </c>
      <c r="H67" s="7">
        <v>24300</v>
      </c>
      <c r="I67" s="7">
        <f t="shared" si="1"/>
        <v>72900</v>
      </c>
      <c r="J67" s="24" t="s">
        <v>206</v>
      </c>
      <c r="K67" s="6" t="s">
        <v>105</v>
      </c>
    </row>
    <row r="68" spans="1:11" ht="17.25" customHeight="1">
      <c r="A68" s="15"/>
      <c r="B68" s="15" t="s">
        <v>24</v>
      </c>
      <c r="C68" s="15"/>
      <c r="D68" s="15"/>
      <c r="E68" s="14">
        <f>E54+E61+E63+E64+E65+E66+E67</f>
        <v>287817</v>
      </c>
      <c r="F68" s="14">
        <f>F54+F61+F63+F64+F65+F66+F67</f>
        <v>338816</v>
      </c>
      <c r="G68" s="14">
        <f>G54+G61+G63+G64+G65+G66+G67</f>
        <v>338816</v>
      </c>
      <c r="H68" s="14">
        <f>H54+H61+H63+H64+H65+H66+H67</f>
        <v>338816</v>
      </c>
      <c r="I68" s="14">
        <f>E68+F68+G68+H68</f>
        <v>1304265</v>
      </c>
      <c r="J68" s="26"/>
      <c r="K68" s="15"/>
    </row>
    <row r="69" spans="1:11" ht="16.5" customHeight="1">
      <c r="A69" s="95" t="s">
        <v>106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1:11" ht="285" customHeight="1">
      <c r="A70" s="22" t="s">
        <v>107</v>
      </c>
      <c r="B70" s="11" t="s">
        <v>108</v>
      </c>
      <c r="C70" s="11" t="s">
        <v>109</v>
      </c>
      <c r="D70" s="12" t="s">
        <v>16</v>
      </c>
      <c r="E70" s="12">
        <v>170911</v>
      </c>
      <c r="F70" s="12">
        <v>167411</v>
      </c>
      <c r="G70" s="12">
        <v>167411</v>
      </c>
      <c r="H70" s="12">
        <v>167411</v>
      </c>
      <c r="I70" s="12">
        <v>673144</v>
      </c>
      <c r="J70" s="29" t="s">
        <v>245</v>
      </c>
      <c r="K70" s="11" t="s">
        <v>110</v>
      </c>
    </row>
    <row r="71" spans="1:11" ht="249.75" customHeight="1">
      <c r="A71" s="5" t="s">
        <v>111</v>
      </c>
      <c r="B71" s="6" t="s">
        <v>112</v>
      </c>
      <c r="C71" s="6" t="s">
        <v>109</v>
      </c>
      <c r="D71" s="5" t="s">
        <v>16</v>
      </c>
      <c r="E71" s="7">
        <v>350300</v>
      </c>
      <c r="F71" s="7">
        <v>350300</v>
      </c>
      <c r="G71" s="7">
        <v>350300</v>
      </c>
      <c r="H71" s="7">
        <v>350300</v>
      </c>
      <c r="I71" s="7">
        <f t="shared" ref="I71:I76" si="2">E71+F71+G71+H71</f>
        <v>1401200</v>
      </c>
      <c r="J71" s="8" t="s">
        <v>228</v>
      </c>
      <c r="K71" s="6" t="s">
        <v>113</v>
      </c>
    </row>
    <row r="72" spans="1:11" ht="214.5" customHeight="1">
      <c r="A72" s="5" t="s">
        <v>114</v>
      </c>
      <c r="B72" s="6" t="s">
        <v>115</v>
      </c>
      <c r="C72" s="6" t="s">
        <v>109</v>
      </c>
      <c r="D72" s="5" t="s">
        <v>16</v>
      </c>
      <c r="E72" s="7">
        <v>23922</v>
      </c>
      <c r="F72" s="7">
        <v>23922</v>
      </c>
      <c r="G72" s="7">
        <v>23922</v>
      </c>
      <c r="H72" s="7">
        <v>23922</v>
      </c>
      <c r="I72" s="7">
        <v>95688</v>
      </c>
      <c r="J72" s="8" t="s">
        <v>229</v>
      </c>
      <c r="K72" s="6" t="s">
        <v>116</v>
      </c>
    </row>
    <row r="73" spans="1:11" ht="174" customHeight="1">
      <c r="A73" s="5" t="s">
        <v>117</v>
      </c>
      <c r="B73" s="6" t="s">
        <v>118</v>
      </c>
      <c r="C73" s="6" t="s">
        <v>119</v>
      </c>
      <c r="D73" s="5" t="s">
        <v>16</v>
      </c>
      <c r="E73" s="7">
        <v>357938</v>
      </c>
      <c r="F73" s="7">
        <v>357938</v>
      </c>
      <c r="G73" s="7">
        <v>357938</v>
      </c>
      <c r="H73" s="7">
        <v>357938</v>
      </c>
      <c r="I73" s="7">
        <f t="shared" si="2"/>
        <v>1431752</v>
      </c>
      <c r="J73" s="42" t="s">
        <v>230</v>
      </c>
      <c r="K73" s="34" t="s">
        <v>120</v>
      </c>
    </row>
    <row r="74" spans="1:11" ht="181.5" customHeight="1">
      <c r="A74" s="5" t="s">
        <v>121</v>
      </c>
      <c r="B74" s="6" t="s">
        <v>122</v>
      </c>
      <c r="C74" s="6" t="s">
        <v>119</v>
      </c>
      <c r="D74" s="5" t="s">
        <v>16</v>
      </c>
      <c r="E74" s="7">
        <v>120</v>
      </c>
      <c r="F74" s="7">
        <v>120</v>
      </c>
      <c r="G74" s="7">
        <v>120</v>
      </c>
      <c r="H74" s="7">
        <v>120</v>
      </c>
      <c r="I74" s="7">
        <f t="shared" si="2"/>
        <v>480</v>
      </c>
      <c r="J74" s="19" t="s">
        <v>182</v>
      </c>
      <c r="K74" s="34" t="s">
        <v>120</v>
      </c>
    </row>
    <row r="75" spans="1:11" ht="288" customHeight="1">
      <c r="A75" s="13" t="s">
        <v>123</v>
      </c>
      <c r="B75" s="72" t="s">
        <v>256</v>
      </c>
      <c r="C75" s="6" t="s">
        <v>102</v>
      </c>
      <c r="D75" s="5" t="s">
        <v>16</v>
      </c>
      <c r="E75" s="7">
        <v>0</v>
      </c>
      <c r="F75" s="7">
        <v>6075</v>
      </c>
      <c r="G75" s="7">
        <v>6075</v>
      </c>
      <c r="H75" s="7">
        <v>6075</v>
      </c>
      <c r="I75" s="7">
        <f t="shared" si="2"/>
        <v>18225</v>
      </c>
      <c r="J75" s="24" t="s">
        <v>231</v>
      </c>
      <c r="K75" s="6" t="s">
        <v>124</v>
      </c>
    </row>
    <row r="76" spans="1:11" s="2" customFormat="1" ht="409.5" customHeight="1">
      <c r="A76" s="86" t="s">
        <v>125</v>
      </c>
      <c r="B76" s="89" t="s">
        <v>126</v>
      </c>
      <c r="C76" s="89" t="s">
        <v>127</v>
      </c>
      <c r="D76" s="99" t="s">
        <v>16</v>
      </c>
      <c r="E76" s="76">
        <v>11230</v>
      </c>
      <c r="F76" s="76">
        <v>11230</v>
      </c>
      <c r="G76" s="76">
        <v>11230</v>
      </c>
      <c r="H76" s="76">
        <v>11230</v>
      </c>
      <c r="I76" s="76">
        <f t="shared" si="2"/>
        <v>44920</v>
      </c>
      <c r="J76" s="108" t="s">
        <v>261</v>
      </c>
      <c r="K76" s="89" t="s">
        <v>128</v>
      </c>
    </row>
    <row r="77" spans="1:11" ht="0.75" customHeight="1">
      <c r="A77" s="114"/>
      <c r="B77" s="85"/>
      <c r="C77" s="85"/>
      <c r="D77" s="114"/>
      <c r="E77" s="114"/>
      <c r="F77" s="114"/>
      <c r="G77" s="114"/>
      <c r="H77" s="114"/>
      <c r="I77" s="114"/>
      <c r="J77" s="85"/>
      <c r="K77" s="85"/>
    </row>
    <row r="78" spans="1:11" ht="136.5" customHeight="1">
      <c r="A78" s="13" t="s">
        <v>129</v>
      </c>
      <c r="B78" s="6" t="s">
        <v>130</v>
      </c>
      <c r="C78" s="6" t="s">
        <v>127</v>
      </c>
      <c r="D78" s="5" t="s">
        <v>16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41" t="s">
        <v>262</v>
      </c>
      <c r="K78" s="6" t="s">
        <v>131</v>
      </c>
    </row>
    <row r="79" spans="1:11" ht="409.6" customHeight="1">
      <c r="A79" s="86" t="s">
        <v>132</v>
      </c>
      <c r="B79" s="89" t="s">
        <v>133</v>
      </c>
      <c r="C79" s="89" t="s">
        <v>127</v>
      </c>
      <c r="D79" s="99" t="s">
        <v>16</v>
      </c>
      <c r="E79" s="76">
        <v>27082</v>
      </c>
      <c r="F79" s="76">
        <v>27082</v>
      </c>
      <c r="G79" s="76">
        <v>27082</v>
      </c>
      <c r="H79" s="76">
        <v>27082</v>
      </c>
      <c r="I79" s="76">
        <f t="shared" ref="I79:I91" si="3">E79+F79+G79+H79</f>
        <v>108328</v>
      </c>
      <c r="J79" s="108" t="s">
        <v>260</v>
      </c>
      <c r="K79" s="89" t="s">
        <v>134</v>
      </c>
    </row>
    <row r="80" spans="1:11" ht="12" customHeight="1">
      <c r="A80" s="114"/>
      <c r="B80" s="91"/>
      <c r="C80" s="85"/>
      <c r="D80" s="100"/>
      <c r="E80" s="77"/>
      <c r="F80" s="77"/>
      <c r="G80" s="77"/>
      <c r="H80" s="77"/>
      <c r="I80" s="114"/>
      <c r="J80" s="85"/>
      <c r="K80" s="85"/>
    </row>
    <row r="81" spans="1:11" ht="295.5" customHeight="1">
      <c r="A81" s="86" t="s">
        <v>135</v>
      </c>
      <c r="B81" s="6" t="s">
        <v>136</v>
      </c>
      <c r="C81" s="89" t="s">
        <v>127</v>
      </c>
      <c r="D81" s="5" t="s">
        <v>16</v>
      </c>
      <c r="E81" s="7">
        <f>E82+E83</f>
        <v>34753.600000000006</v>
      </c>
      <c r="F81" s="7">
        <f>F82+F83</f>
        <v>25153.9</v>
      </c>
      <c r="G81" s="7">
        <f>G82+G83</f>
        <v>25153.9</v>
      </c>
      <c r="H81" s="7">
        <f>H82+H83</f>
        <v>25153.9</v>
      </c>
      <c r="I81" s="37">
        <f t="shared" si="3"/>
        <v>110215.30000000002</v>
      </c>
      <c r="J81" s="38" t="s">
        <v>258</v>
      </c>
      <c r="K81" s="89" t="s">
        <v>137</v>
      </c>
    </row>
    <row r="82" spans="1:11" ht="15.75" customHeight="1">
      <c r="A82" s="87"/>
      <c r="B82" s="6" t="s">
        <v>74</v>
      </c>
      <c r="C82" s="90"/>
      <c r="D82" s="5" t="s">
        <v>16</v>
      </c>
      <c r="E82" s="7">
        <v>9599.7000000000007</v>
      </c>
      <c r="F82" s="7"/>
      <c r="G82" s="7"/>
      <c r="H82" s="7"/>
      <c r="I82" s="37">
        <v>9599.7000000000007</v>
      </c>
      <c r="J82" s="39"/>
      <c r="K82" s="90"/>
    </row>
    <row r="83" spans="1:11" ht="16.5" customHeight="1">
      <c r="A83" s="88"/>
      <c r="B83" s="6" t="s">
        <v>75</v>
      </c>
      <c r="C83" s="91"/>
      <c r="D83" s="5" t="s">
        <v>16</v>
      </c>
      <c r="E83" s="7">
        <v>25153.9</v>
      </c>
      <c r="F83" s="7">
        <v>25153.9</v>
      </c>
      <c r="G83" s="7">
        <v>25153.9</v>
      </c>
      <c r="H83" s="7">
        <v>25153.9</v>
      </c>
      <c r="I83" s="37">
        <v>100615.6</v>
      </c>
      <c r="J83" s="40"/>
      <c r="K83" s="91"/>
    </row>
    <row r="84" spans="1:11" ht="16.5" customHeight="1">
      <c r="A84" s="86" t="s">
        <v>138</v>
      </c>
      <c r="B84" s="89" t="s">
        <v>139</v>
      </c>
      <c r="C84" s="89" t="s">
        <v>127</v>
      </c>
      <c r="D84" s="99" t="s">
        <v>16</v>
      </c>
      <c r="E84" s="76">
        <v>532</v>
      </c>
      <c r="F84" s="76">
        <v>532</v>
      </c>
      <c r="G84" s="76">
        <v>532</v>
      </c>
      <c r="H84" s="76">
        <v>532</v>
      </c>
      <c r="I84" s="76">
        <f t="shared" si="3"/>
        <v>2128</v>
      </c>
      <c r="J84" s="98" t="s">
        <v>259</v>
      </c>
      <c r="K84" s="89" t="s">
        <v>140</v>
      </c>
    </row>
    <row r="85" spans="1:11" ht="409.5" customHeight="1">
      <c r="A85" s="88"/>
      <c r="B85" s="91"/>
      <c r="C85" s="91"/>
      <c r="D85" s="100"/>
      <c r="E85" s="77"/>
      <c r="F85" s="77"/>
      <c r="G85" s="77"/>
      <c r="H85" s="77"/>
      <c r="I85" s="77"/>
      <c r="J85" s="98"/>
      <c r="K85" s="91"/>
    </row>
    <row r="86" spans="1:11" ht="26.25" customHeight="1">
      <c r="A86" s="86" t="s">
        <v>141</v>
      </c>
      <c r="B86" s="89" t="s">
        <v>142</v>
      </c>
      <c r="C86" s="89" t="s">
        <v>127</v>
      </c>
      <c r="D86" s="99" t="s">
        <v>16</v>
      </c>
      <c r="E86" s="76">
        <v>2291</v>
      </c>
      <c r="F86" s="76">
        <v>2291</v>
      </c>
      <c r="G86" s="76">
        <v>2291</v>
      </c>
      <c r="H86" s="76">
        <v>2291</v>
      </c>
      <c r="I86" s="76">
        <f t="shared" si="3"/>
        <v>9164</v>
      </c>
      <c r="J86" s="108" t="s">
        <v>263</v>
      </c>
      <c r="K86" s="89" t="s">
        <v>207</v>
      </c>
    </row>
    <row r="87" spans="1:11" ht="380.25" customHeight="1">
      <c r="A87" s="87"/>
      <c r="B87" s="90"/>
      <c r="C87" s="90"/>
      <c r="D87" s="112"/>
      <c r="E87" s="111"/>
      <c r="F87" s="111"/>
      <c r="G87" s="111"/>
      <c r="H87" s="111"/>
      <c r="I87" s="111"/>
      <c r="J87" s="109"/>
      <c r="K87" s="90"/>
    </row>
    <row r="88" spans="1:11" ht="24" customHeight="1">
      <c r="A88" s="88"/>
      <c r="B88" s="91"/>
      <c r="C88" s="91"/>
      <c r="D88" s="100"/>
      <c r="E88" s="77"/>
      <c r="F88" s="77"/>
      <c r="G88" s="77"/>
      <c r="H88" s="77"/>
      <c r="I88" s="77"/>
      <c r="J88" s="110"/>
      <c r="K88" s="91"/>
    </row>
    <row r="89" spans="1:11" ht="200.25" customHeight="1">
      <c r="A89" s="103" t="s">
        <v>143</v>
      </c>
      <c r="B89" s="104" t="s">
        <v>144</v>
      </c>
      <c r="C89" s="104" t="s">
        <v>127</v>
      </c>
      <c r="D89" s="74" t="s">
        <v>16</v>
      </c>
      <c r="E89" s="105">
        <v>117627</v>
      </c>
      <c r="F89" s="105">
        <v>117627</v>
      </c>
      <c r="G89" s="105">
        <v>117627</v>
      </c>
      <c r="H89" s="105">
        <v>117627</v>
      </c>
      <c r="I89" s="105">
        <f t="shared" si="3"/>
        <v>470508</v>
      </c>
      <c r="J89" s="110" t="s">
        <v>266</v>
      </c>
      <c r="K89" s="104" t="s">
        <v>131</v>
      </c>
    </row>
    <row r="90" spans="1:11" ht="237.75" customHeight="1">
      <c r="A90" s="103"/>
      <c r="B90" s="104"/>
      <c r="C90" s="104"/>
      <c r="D90" s="74"/>
      <c r="E90" s="105"/>
      <c r="F90" s="105"/>
      <c r="G90" s="105"/>
      <c r="H90" s="105"/>
      <c r="I90" s="105"/>
      <c r="J90" s="98"/>
      <c r="K90" s="104"/>
    </row>
    <row r="91" spans="1:11" ht="223.5" customHeight="1">
      <c r="A91" s="13" t="s">
        <v>145</v>
      </c>
      <c r="B91" s="8" t="s">
        <v>146</v>
      </c>
      <c r="C91" s="6" t="s">
        <v>127</v>
      </c>
      <c r="D91" s="5" t="s">
        <v>16</v>
      </c>
      <c r="E91" s="7">
        <v>50205</v>
      </c>
      <c r="F91" s="7">
        <v>49894</v>
      </c>
      <c r="G91" s="7">
        <v>49894</v>
      </c>
      <c r="H91" s="7">
        <v>46872</v>
      </c>
      <c r="I91" s="7">
        <f t="shared" si="3"/>
        <v>196865</v>
      </c>
      <c r="J91" s="73" t="s">
        <v>267</v>
      </c>
      <c r="K91" s="6" t="s">
        <v>147</v>
      </c>
    </row>
    <row r="92" spans="1:11" ht="15" customHeight="1">
      <c r="A92" s="15"/>
      <c r="B92" s="15" t="s">
        <v>24</v>
      </c>
      <c r="C92" s="15"/>
      <c r="D92" s="15"/>
      <c r="E92" s="14">
        <f>E70+E71+E72+E73+E74+E75+E76+E78+E79+E81+E84+E86+E89+E91</f>
        <v>1146911.6000000001</v>
      </c>
      <c r="F92" s="14">
        <f>F70+F71+F72+F73+F74+F75+F76+F78+F79+F81+F84+F86+F89+F91</f>
        <v>1139575.8999999999</v>
      </c>
      <c r="G92" s="14">
        <f>G70+G71+G72+G73+G74+G75+G76+G78+G79+G81+G84+G86+G89+G91</f>
        <v>1139575.8999999999</v>
      </c>
      <c r="H92" s="14">
        <f>H70+H71+H72+H73+H74+H75+H76+H78+H79+H81+H84+H86+H89+H91</f>
        <v>1136553.8999999999</v>
      </c>
      <c r="I92" s="14">
        <f>E92+F92+G92+H92</f>
        <v>4562617.3</v>
      </c>
      <c r="J92" s="26"/>
      <c r="K92" s="15"/>
    </row>
    <row r="93" spans="1:11" ht="22.5" customHeight="1">
      <c r="A93" s="101" t="s">
        <v>183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11" ht="209.25" customHeight="1">
      <c r="A94" s="13" t="s">
        <v>148</v>
      </c>
      <c r="B94" s="15" t="s">
        <v>149</v>
      </c>
      <c r="C94" s="19" t="s">
        <v>150</v>
      </c>
      <c r="D94" s="13" t="s">
        <v>16</v>
      </c>
      <c r="E94" s="14">
        <v>319388</v>
      </c>
      <c r="F94" s="14">
        <v>317665</v>
      </c>
      <c r="G94" s="14">
        <v>317665</v>
      </c>
      <c r="H94" s="14">
        <v>317665</v>
      </c>
      <c r="I94" s="14">
        <f>E94+F94+G94+H94</f>
        <v>1272383</v>
      </c>
      <c r="J94" s="19" t="s">
        <v>232</v>
      </c>
      <c r="K94" s="15" t="s">
        <v>151</v>
      </c>
    </row>
    <row r="95" spans="1:11" ht="207.75" customHeight="1">
      <c r="A95" s="13" t="s">
        <v>152</v>
      </c>
      <c r="B95" s="15" t="s">
        <v>153</v>
      </c>
      <c r="C95" s="19" t="s">
        <v>150</v>
      </c>
      <c r="D95" s="13" t="s">
        <v>16</v>
      </c>
      <c r="E95" s="14">
        <v>127423</v>
      </c>
      <c r="F95" s="14">
        <v>127310</v>
      </c>
      <c r="G95" s="14">
        <v>127310</v>
      </c>
      <c r="H95" s="14">
        <v>127310</v>
      </c>
      <c r="I95" s="14">
        <f>E95+F95+G95+H95</f>
        <v>509353</v>
      </c>
      <c r="J95" s="18" t="s">
        <v>233</v>
      </c>
      <c r="K95" s="15" t="s">
        <v>151</v>
      </c>
    </row>
    <row r="96" spans="1:11" ht="17.25" customHeight="1">
      <c r="A96" s="15"/>
      <c r="B96" s="15" t="s">
        <v>24</v>
      </c>
      <c r="C96" s="15"/>
      <c r="D96" s="15"/>
      <c r="E96" s="14">
        <f>E94+E95</f>
        <v>446811</v>
      </c>
      <c r="F96" s="14">
        <f>F94+F95</f>
        <v>444975</v>
      </c>
      <c r="G96" s="14">
        <f>G94+G95</f>
        <v>444975</v>
      </c>
      <c r="H96" s="14">
        <f>H94+H95</f>
        <v>444975</v>
      </c>
      <c r="I96" s="14">
        <f>E96+F96+G96+H96</f>
        <v>1781736</v>
      </c>
      <c r="J96" s="15"/>
      <c r="K96" s="15"/>
    </row>
    <row r="97" spans="1:11" ht="32.25" customHeight="1">
      <c r="A97" s="75" t="s">
        <v>154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1:11" ht="193.5" customHeight="1">
      <c r="A98" s="5" t="s">
        <v>155</v>
      </c>
      <c r="B98" s="6" t="s">
        <v>156</v>
      </c>
      <c r="C98" s="6" t="s">
        <v>157</v>
      </c>
      <c r="D98" s="5" t="s">
        <v>16</v>
      </c>
      <c r="E98" s="7">
        <v>0</v>
      </c>
      <c r="F98" s="7">
        <v>2125</v>
      </c>
      <c r="G98" s="7">
        <v>2125</v>
      </c>
      <c r="H98" s="7">
        <v>2125</v>
      </c>
      <c r="I98" s="43">
        <f>F98+G98+H98+E98</f>
        <v>6375</v>
      </c>
      <c r="J98" s="18" t="s">
        <v>234</v>
      </c>
      <c r="K98" s="42" t="s">
        <v>208</v>
      </c>
    </row>
    <row r="99" spans="1:11" ht="231.75" customHeight="1">
      <c r="A99" s="33" t="s">
        <v>158</v>
      </c>
      <c r="B99" s="19" t="s">
        <v>210</v>
      </c>
      <c r="C99" s="19" t="s">
        <v>264</v>
      </c>
      <c r="D99" s="33" t="s">
        <v>16</v>
      </c>
      <c r="E99" s="21">
        <v>0</v>
      </c>
      <c r="F99" s="21">
        <v>6366</v>
      </c>
      <c r="G99" s="21">
        <v>6366</v>
      </c>
      <c r="H99" s="21">
        <v>6366</v>
      </c>
      <c r="I99" s="21">
        <f>F99+G99+H99+E99</f>
        <v>19098</v>
      </c>
      <c r="J99" s="44" t="s">
        <v>209</v>
      </c>
      <c r="K99" s="44" t="s">
        <v>208</v>
      </c>
    </row>
    <row r="100" spans="1:11" ht="297.75" customHeight="1">
      <c r="A100" s="9" t="s">
        <v>159</v>
      </c>
      <c r="B100" s="6" t="s">
        <v>160</v>
      </c>
      <c r="C100" s="6" t="s">
        <v>102</v>
      </c>
      <c r="D100" s="5" t="s">
        <v>16</v>
      </c>
      <c r="E100" s="45">
        <v>0</v>
      </c>
      <c r="F100" s="45">
        <v>682</v>
      </c>
      <c r="G100" s="45">
        <v>682</v>
      </c>
      <c r="H100" s="45">
        <v>682</v>
      </c>
      <c r="I100" s="45">
        <f>E100+F100+G100+H100</f>
        <v>2046</v>
      </c>
      <c r="J100" s="24" t="s">
        <v>247</v>
      </c>
      <c r="K100" s="6" t="s">
        <v>161</v>
      </c>
    </row>
    <row r="101" spans="1:11" ht="212.25" customHeight="1">
      <c r="A101" s="13" t="s">
        <v>162</v>
      </c>
      <c r="B101" s="70" t="s">
        <v>248</v>
      </c>
      <c r="C101" s="15" t="s">
        <v>163</v>
      </c>
      <c r="D101" s="13" t="s">
        <v>16</v>
      </c>
      <c r="E101" s="46">
        <v>360</v>
      </c>
      <c r="F101" s="46">
        <v>360</v>
      </c>
      <c r="G101" s="46">
        <v>360</v>
      </c>
      <c r="H101" s="46">
        <v>360</v>
      </c>
      <c r="I101" s="46">
        <f>E101+F101+G101+H101</f>
        <v>1440</v>
      </c>
      <c r="J101" s="26" t="s">
        <v>211</v>
      </c>
      <c r="K101" s="15" t="s">
        <v>164</v>
      </c>
    </row>
    <row r="102" spans="1:11" ht="219" customHeight="1">
      <c r="A102" s="13" t="s">
        <v>165</v>
      </c>
      <c r="B102" s="6" t="s">
        <v>166</v>
      </c>
      <c r="C102" s="6" t="s">
        <v>109</v>
      </c>
      <c r="D102" s="5" t="s">
        <v>16</v>
      </c>
      <c r="E102" s="45">
        <v>74823</v>
      </c>
      <c r="F102" s="45">
        <v>69423</v>
      </c>
      <c r="G102" s="45">
        <v>69423</v>
      </c>
      <c r="H102" s="45">
        <v>69423</v>
      </c>
      <c r="I102" s="45">
        <v>283092</v>
      </c>
      <c r="J102" s="8" t="s">
        <v>249</v>
      </c>
      <c r="K102" s="6" t="s">
        <v>167</v>
      </c>
    </row>
    <row r="103" spans="1:11">
      <c r="A103" s="13"/>
      <c r="B103" s="15" t="s">
        <v>24</v>
      </c>
      <c r="C103" s="15"/>
      <c r="D103" s="15"/>
      <c r="E103" s="46">
        <f>E102+E101+E100+E99+E98</f>
        <v>75183</v>
      </c>
      <c r="F103" s="46">
        <f>F102+F101+F100+F99+F98</f>
        <v>78956</v>
      </c>
      <c r="G103" s="46">
        <f>G102+G101+G100+G99+G98</f>
        <v>78956</v>
      </c>
      <c r="H103" s="46">
        <f>H102+H101+H100+H99+H98</f>
        <v>78956</v>
      </c>
      <c r="I103" s="46">
        <f>I102+I101+I100+I99+I98</f>
        <v>312051</v>
      </c>
      <c r="J103" s="19"/>
      <c r="K103" s="15"/>
    </row>
    <row r="104" spans="1:11">
      <c r="A104" s="75" t="s">
        <v>168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ht="270" customHeight="1">
      <c r="A105" s="5" t="s">
        <v>177</v>
      </c>
      <c r="B105" s="6" t="s">
        <v>169</v>
      </c>
      <c r="C105" s="6" t="s">
        <v>109</v>
      </c>
      <c r="D105" s="5" t="s">
        <v>16</v>
      </c>
      <c r="E105" s="45">
        <v>54235</v>
      </c>
      <c r="F105" s="45">
        <v>53955</v>
      </c>
      <c r="G105" s="45">
        <v>53955</v>
      </c>
      <c r="H105" s="45">
        <v>53955</v>
      </c>
      <c r="I105" s="45">
        <v>216100</v>
      </c>
      <c r="J105" s="19" t="s">
        <v>212</v>
      </c>
      <c r="K105" s="6" t="s">
        <v>170</v>
      </c>
    </row>
    <row r="106" spans="1:11">
      <c r="A106" s="47"/>
      <c r="B106" s="48" t="s">
        <v>24</v>
      </c>
      <c r="C106" s="48"/>
      <c r="D106" s="48"/>
      <c r="E106" s="49">
        <f>E105</f>
        <v>54235</v>
      </c>
      <c r="F106" s="49">
        <f>F105</f>
        <v>53955</v>
      </c>
      <c r="G106" s="49">
        <f>G105</f>
        <v>53955</v>
      </c>
      <c r="H106" s="49">
        <f>H105</f>
        <v>53955</v>
      </c>
      <c r="I106" s="49">
        <f>E106+F106+G106+H106</f>
        <v>216100</v>
      </c>
      <c r="J106" s="47"/>
      <c r="K106" s="47"/>
    </row>
    <row r="107" spans="1:11">
      <c r="A107" s="48"/>
      <c r="B107" s="48" t="s">
        <v>176</v>
      </c>
      <c r="C107" s="48"/>
      <c r="D107" s="48"/>
      <c r="E107" s="50">
        <f>E16+E52+E68+E92+E96+E103+E106</f>
        <v>6083070.5999999996</v>
      </c>
      <c r="F107" s="50">
        <f>F16+F52+F68+F92+F96+F103+F106</f>
        <v>6057585.9000000004</v>
      </c>
      <c r="G107" s="50">
        <f>G16+G52+G68+G92+G96+G103+G106</f>
        <v>6056392.9000000004</v>
      </c>
      <c r="H107" s="50">
        <f>H16+H52+H68+H92+H96+H103+H106</f>
        <v>6053370.9000000004</v>
      </c>
      <c r="I107" s="50">
        <f>I16+I52+I68+I92+I96+I103+I106</f>
        <v>24250420.300000001</v>
      </c>
      <c r="J107" s="51"/>
      <c r="K107" s="51"/>
    </row>
    <row r="108" spans="1:11">
      <c r="A108" s="52"/>
      <c r="B108" s="52"/>
      <c r="C108" s="52"/>
      <c r="D108" s="52"/>
      <c r="E108" s="53"/>
      <c r="F108" s="53"/>
      <c r="G108" s="53"/>
      <c r="H108" s="53"/>
      <c r="I108" s="53"/>
      <c r="J108" s="54"/>
      <c r="K108" s="54"/>
    </row>
    <row r="109" spans="1:11" ht="53.25" customHeight="1">
      <c r="A109" s="107" t="s">
        <v>213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1:11" ht="61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4" spans="3:3">
      <c r="C114" s="1"/>
    </row>
  </sheetData>
  <mergeCells count="85">
    <mergeCell ref="F79:F80"/>
    <mergeCell ref="E79:E80"/>
    <mergeCell ref="D79:D80"/>
    <mergeCell ref="C79:C80"/>
    <mergeCell ref="B79:B80"/>
    <mergeCell ref="A79:A80"/>
    <mergeCell ref="I76:I77"/>
    <mergeCell ref="J79:J80"/>
    <mergeCell ref="K79:K80"/>
    <mergeCell ref="I79:I80"/>
    <mergeCell ref="H79:H80"/>
    <mergeCell ref="G79:G80"/>
    <mergeCell ref="J76:J77"/>
    <mergeCell ref="K76:K77"/>
    <mergeCell ref="G76:G77"/>
    <mergeCell ref="H76:H77"/>
    <mergeCell ref="A76:A77"/>
    <mergeCell ref="B76:B77"/>
    <mergeCell ref="C76:C77"/>
    <mergeCell ref="D76:D77"/>
    <mergeCell ref="E76:E77"/>
    <mergeCell ref="F76:F77"/>
    <mergeCell ref="E86:E88"/>
    <mergeCell ref="D86:D88"/>
    <mergeCell ref="C86:C88"/>
    <mergeCell ref="B86:B88"/>
    <mergeCell ref="A86:A88"/>
    <mergeCell ref="A97:K97"/>
    <mergeCell ref="H89:H90"/>
    <mergeCell ref="I89:I90"/>
    <mergeCell ref="J89:J90"/>
    <mergeCell ref="K89:K90"/>
    <mergeCell ref="A104:K104"/>
    <mergeCell ref="A110:K110"/>
    <mergeCell ref="A109:K109"/>
    <mergeCell ref="J86:J88"/>
    <mergeCell ref="K86:K88"/>
    <mergeCell ref="I86:I88"/>
    <mergeCell ref="H86:H88"/>
    <mergeCell ref="G86:G88"/>
    <mergeCell ref="F86:F88"/>
    <mergeCell ref="G89:G90"/>
    <mergeCell ref="A93:K93"/>
    <mergeCell ref="A89:A90"/>
    <mergeCell ref="B89:B90"/>
    <mergeCell ref="C89:C90"/>
    <mergeCell ref="D89:D90"/>
    <mergeCell ref="E89:E90"/>
    <mergeCell ref="F89:F90"/>
    <mergeCell ref="H84:H85"/>
    <mergeCell ref="I84:I85"/>
    <mergeCell ref="J84:J85"/>
    <mergeCell ref="K84:K85"/>
    <mergeCell ref="A84:A85"/>
    <mergeCell ref="B84:B85"/>
    <mergeCell ref="C84:C85"/>
    <mergeCell ref="D84:D85"/>
    <mergeCell ref="E84:E85"/>
    <mergeCell ref="F84:F85"/>
    <mergeCell ref="A81:A83"/>
    <mergeCell ref="C81:C83"/>
    <mergeCell ref="K81:K83"/>
    <mergeCell ref="A17:K17"/>
    <mergeCell ref="A47:A49"/>
    <mergeCell ref="J47:J49"/>
    <mergeCell ref="A53:K53"/>
    <mergeCell ref="A69:K69"/>
    <mergeCell ref="J20:J22"/>
    <mergeCell ref="K20:K22"/>
    <mergeCell ref="G84:G85"/>
    <mergeCell ref="I1:K1"/>
    <mergeCell ref="I2:K2"/>
    <mergeCell ref="A4:K4"/>
    <mergeCell ref="A5:K5"/>
    <mergeCell ref="A7:A9"/>
    <mergeCell ref="B7:B9"/>
    <mergeCell ref="C7:C9"/>
    <mergeCell ref="D7:D9"/>
    <mergeCell ref="K47:K50"/>
    <mergeCell ref="E7:H7"/>
    <mergeCell ref="I7:I9"/>
    <mergeCell ref="J7:J9"/>
    <mergeCell ref="K7:K9"/>
    <mergeCell ref="E8:H8"/>
    <mergeCell ref="A11:K11"/>
  </mergeCells>
  <pageMargins left="0.70866141732283472" right="0.70866141732283472" top="0.74803149606299213" bottom="0.78993055555555558" header="0.31496062992125984" footer="0.31496062992125984"/>
  <pageSetup paperSize="9" scale="65" fitToHeight="0" orientation="landscape" r:id="rId1"/>
  <headerFooter differentFirst="1">
    <oddHeader>&amp;C &amp;P</oddHeader>
  </headerFooter>
  <rowBreaks count="8" manualBreakCount="8">
    <brk id="25" max="10" man="1"/>
    <brk id="83" max="16383" man="1"/>
    <brk id="85" max="16383" man="1"/>
    <brk id="88" max="16383" man="1"/>
    <brk id="90" max="16383" man="1"/>
    <brk id="100" max="10" man="1"/>
    <brk id="10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Викторовна Митрофанова</dc:creator>
  <cp:lastModifiedBy>SVGileva</cp:lastModifiedBy>
  <cp:lastPrinted>2017-10-17T09:55:01Z</cp:lastPrinted>
  <dcterms:created xsi:type="dcterms:W3CDTF">2017-10-06T05:30:49Z</dcterms:created>
  <dcterms:modified xsi:type="dcterms:W3CDTF">2017-10-17T09:57:49Z</dcterms:modified>
</cp:coreProperties>
</file>