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5120" windowHeight="8010" activeTab="0"/>
  </bookViews>
  <sheets>
    <sheet name="по годам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<sst xmlns="http://schemas.openxmlformats.org/spreadsheetml/2006/main" count="320" uniqueCount="151">
  <si>
    <t>Закон Ямало-Ненецкого автономного округа от 03.11.2006 № 62-ЗАО «О мерах социальной поддержки отдельных категорий граждан в Ямало-Ненецком автономном округе»</t>
  </si>
  <si>
    <t xml:space="preserve"> </t>
  </si>
  <si>
    <t>Закон Ямало-Ненецкого автономного округа от 27.10.2006 № 55-ЗАО «О государственной социальной помощи в Ямало-Ненецком автономном округе»</t>
  </si>
  <si>
    <t>Закон Ямало-Ненецкого автономного округа от 09.11.2004 № 74-ЗАО «О ежемесячном пособии на ребенка»</t>
  </si>
  <si>
    <t xml:space="preserve">ежемесячное пособие на ребенка-инвалида </t>
  </si>
  <si>
    <t xml:space="preserve">возмещение расходов по оплате за обучение </t>
  </si>
  <si>
    <t xml:space="preserve">участники вооруженных конфликтов </t>
  </si>
  <si>
    <t>компенсация расходов, связанных с эксплуатацией предоставленных автотранспортных средств, а также приобретенных ими за свой счет при наличии соответствующих медицинских показаний</t>
  </si>
  <si>
    <t xml:space="preserve">возмещение расходов, связанных с выездом из автономного округа к новому постоянному месту жительства за пределы автономного округа </t>
  </si>
  <si>
    <t xml:space="preserve">на одиноко проживающего гражданина </t>
  </si>
  <si>
    <t>(транспортировка)</t>
  </si>
  <si>
    <t>родители участников вооруженных конфликтов</t>
  </si>
  <si>
    <t xml:space="preserve">ветераны труда </t>
  </si>
  <si>
    <t>труженики тыла</t>
  </si>
  <si>
    <t>реабилитированные лица и лица, признанные пострадавшими от политических репрессий</t>
  </si>
  <si>
    <t>ветераны и участники ВОВ</t>
  </si>
  <si>
    <t xml:space="preserve">лица, награжденные знаком "Жителю блокадного Ленинграда" </t>
  </si>
  <si>
    <t>вдовы погибших (умерших) участников ВОВ, не вступившие в новый брак</t>
  </si>
  <si>
    <t xml:space="preserve">возмещение расходов по оплате приобретения автомобиля, а также фактических транспортных расходов по доставке транспортного средства до места жительства, один раз в десять лет </t>
  </si>
  <si>
    <t>семьи, имеющие детей-инвалидов, достигших трехлетнего возраста и страдающих выраженным нарушением функций опорно-двигательного аппарата (приобретение)</t>
  </si>
  <si>
    <t>больные активной формой туберкулеза</t>
  </si>
  <si>
    <t>учащиеся общеобразовательных учреждений, образовательных учреждений начального, среднего и высшего профессионального образования автономного округа</t>
  </si>
  <si>
    <t>неработающие пенсионеры и инвалиды</t>
  </si>
  <si>
    <t>инвалиды, в том числе семьи, имеющие детей-инвалидов</t>
  </si>
  <si>
    <t>на каждого члена семьи</t>
  </si>
  <si>
    <t>учащиеся общеобразовательных учреждений, не находящиеся на полном государственном обеспечении</t>
  </si>
  <si>
    <t>семьи, имеющие от трех до четырех детей включительно</t>
  </si>
  <si>
    <t>семьи, имеющие от пяти до семи детей включительно</t>
  </si>
  <si>
    <t>семьи, имеющие от восьми и более детей</t>
  </si>
  <si>
    <t>учащиеся образовательных учреждений начального, среднего и высшего профессионального образования</t>
  </si>
  <si>
    <t>ежемесячное пособие родителям  погибших (умерших) участников вооруженных конфликтов</t>
  </si>
  <si>
    <t>ежемесячная денежная выплата (ЕДВ)</t>
  </si>
  <si>
    <t xml:space="preserve">Пожизненное денежное содержание </t>
  </si>
  <si>
    <t xml:space="preserve">инвалиды и участники ВОВ </t>
  </si>
  <si>
    <t xml:space="preserve">бывшие несовершеннолетние узники фашизма </t>
  </si>
  <si>
    <t>лица, награжденные знаком "Жителю блокадного Ленинграда"</t>
  </si>
  <si>
    <t xml:space="preserve">труженикам тыла </t>
  </si>
  <si>
    <t>бывшим совершеннолетним узникам нацистских концлагерей, тюрем и гетто</t>
  </si>
  <si>
    <t>ежемесячное пособие родителям  погибших (умерших)военнослужащих, проходивших военную службу по призыву</t>
  </si>
  <si>
    <t>родители, погибших (умерших) военнослужащих</t>
  </si>
  <si>
    <t>инвалиды I и II групп и семьи, имеющие детей-инвалидов</t>
  </si>
  <si>
    <t>ветераны боевых действий</t>
  </si>
  <si>
    <t>Почетный гражданин Ямало-Ненецкого автономного округа</t>
  </si>
  <si>
    <t>дополнительное материальное обеспечение по Закону ЯНАО от 14.10.2002 N 47-ЗАО "О ежемесячном дополнительном материальном обеспечении граждан за особые заслуги перед Ямало-Ненецким автономным округом"</t>
  </si>
  <si>
    <t>ежемесячное материальное вознаграждение по Закону Ямало-Ненецкого автономного округа от 8 октября 2010 года № 99-ЗАО «О наградах и почетных званиях в Ямало-Ненецком автономном округе»</t>
  </si>
  <si>
    <t xml:space="preserve">ежеквартальная выплата на приобретение продуктов питания больным активной формой туберкулеза </t>
  </si>
  <si>
    <t>компенсация стоимости абонентской выплаты за телефон, радио и коллективную антенну</t>
  </si>
  <si>
    <t>ветераны ЯНАО</t>
  </si>
  <si>
    <t>единовременное пособие на обучающегося в общеобразовательном учреждении к 01 сентября</t>
  </si>
  <si>
    <t>учащиеся школ</t>
  </si>
  <si>
    <t>коэффициент индексации</t>
  </si>
  <si>
    <t>новая выплата с 01.01.2012</t>
  </si>
  <si>
    <t>971,81/с 01.02.2010 - 1500,00</t>
  </si>
  <si>
    <t xml:space="preserve">нет </t>
  </si>
  <si>
    <t>нет</t>
  </si>
  <si>
    <t>10000 с 01.05.2010</t>
  </si>
  <si>
    <t>20000,00 с 01.05.2010</t>
  </si>
  <si>
    <t>4473,00 с 01.01.2011 - 4200,00</t>
  </si>
  <si>
    <t>Размер социальных выплат с 01.01.2009</t>
  </si>
  <si>
    <t>Размер социальных выплат с 01.01.2010</t>
  </si>
  <si>
    <t>Размер социальных выплат с 01.06.2011</t>
  </si>
  <si>
    <t>Размер социальных выплат с 01.01.2012</t>
  </si>
  <si>
    <t>возмещение расходов родительской платы за содержание ребенка в дошкольном учреждении</t>
  </si>
  <si>
    <t>ребенок из малоимущей семьи</t>
  </si>
  <si>
    <t>возмещение расходов на продукты питания беременным женщинам; возмещение расходов на продукты питания кормящим матерям</t>
  </si>
  <si>
    <t>беременные и кормящие матери</t>
  </si>
  <si>
    <t xml:space="preserve"> учащиеся образовательных учреждений начального, среднего и высшего профессионального образования в автономном округе </t>
  </si>
  <si>
    <t xml:space="preserve"> за пределами автономного округа</t>
  </si>
  <si>
    <t>Размер социальных выплат с 01.01.2013</t>
  </si>
  <si>
    <t>Размер социальных выплат с 01.01.2018</t>
  </si>
  <si>
    <t>Дети ВОВ</t>
  </si>
  <si>
    <t>новая выплата с 01.01.2016</t>
  </si>
  <si>
    <t xml:space="preserve"> Граждане, награжденные орденом Рубиновой звезды
</t>
  </si>
  <si>
    <t xml:space="preserve">величина прожиточного минимума пенсионера в Ямало-Ненецком автономном округе
</t>
  </si>
  <si>
    <t>2010 год</t>
  </si>
  <si>
    <t>2011 год</t>
  </si>
  <si>
    <t>2012 год</t>
  </si>
  <si>
    <t>2013 год</t>
  </si>
  <si>
    <t>2014 год</t>
  </si>
  <si>
    <t>2015 год</t>
  </si>
  <si>
    <t xml:space="preserve"> предельная стоимость санаторно-курортной путевки в сутки
Постановление Правительства ЯНАО от 25.12.2014 N 1044-П
</t>
  </si>
  <si>
    <t xml:space="preserve">неработающие пенсионеры;
труженики тыла;
реабилитированные лица и лица, признанные пострадавшими от политических репрессий;
инвалиды Великой Отечественной войны;
инвалиды боевых действий;
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ставшие инвалидами вследствие ранения, контузии или увечья, полученных при исполнении обязанностей военной службы (служебных обязанностей);
участники Великой Отечественной войны;
бывшие несовершеннолетние узники фашизма;
лица, награжденные знаком "Жителю блокадного Ленинграда";
вдовы погибших (умерших) участников Великой Отечественной войны, не вступившие в новый брак;
</t>
  </si>
  <si>
    <t xml:space="preserve">для многодетных семей на каждого члена многодетной семьи, за исключением детей в возрасте до 3 лет.
</t>
  </si>
  <si>
    <t xml:space="preserve">с 1 марта 2012 года </t>
  </si>
  <si>
    <t xml:space="preserve">с 1 июля 2014 года </t>
  </si>
  <si>
    <t xml:space="preserve">с 1 июля 2017 года </t>
  </si>
  <si>
    <t>с 1 января 2018 года</t>
  </si>
  <si>
    <t>с 1 января 2019 года</t>
  </si>
  <si>
    <t xml:space="preserve"> размер минимальной заработной платы в Ямало-Ненецком автономном округе
"Региональное трехстороннее соглашение "О минимальной заработной плате в Ямало-Ненецком автономном округе" 
</t>
  </si>
  <si>
    <t xml:space="preserve">неработающие трудоспособные родители (усыновители, опекуны, попечители), осуществляющие уход за ребенком-инвалидом (Закон ЯНАО от 03.11.2006 № 62-ЗАО)
для определения права  инвалидов на получение ежемесячной доплаты на основе социальных контрактов (Пост.Правит. ЯНАО от 31.05.2012 N 396-П)
</t>
  </si>
  <si>
    <t>с 1 января 2020 года</t>
  </si>
  <si>
    <r>
      <rPr>
        <b/>
        <sz val="9"/>
        <color indexed="8"/>
        <rFont val="Calibri"/>
        <family val="2"/>
      </rPr>
      <t xml:space="preserve">на ребенка в возрасте до 3 лет </t>
    </r>
    <r>
      <rPr>
        <sz val="9"/>
        <color indexed="8"/>
        <rFont val="Calibri"/>
        <family val="2"/>
      </rPr>
      <t xml:space="preserve">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</si>
  <si>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до 3 лет </t>
    </r>
    <r>
      <rPr>
        <sz val="9"/>
        <color indexed="8"/>
        <rFont val="Calibri"/>
        <family val="2"/>
      </rPr>
      <t>с учетом районного коэффициента</t>
    </r>
    <r>
      <rPr>
        <b/>
        <sz val="9"/>
        <color indexed="8"/>
        <rFont val="Calibri"/>
        <family val="2"/>
      </rPr>
      <t xml:space="preserve"> 1,8</t>
    </r>
  </si>
  <si>
    <r>
      <rPr>
        <b/>
        <sz val="9"/>
        <color indexed="8"/>
        <rFont val="Calibri"/>
        <family val="2"/>
      </rPr>
      <t>на ребенка в возрасте от 3 до 7 лет</t>
    </r>
    <r>
      <rPr>
        <sz val="9"/>
        <color indexed="8"/>
        <rFont val="Calibri"/>
        <family val="2"/>
      </rPr>
      <t xml:space="preserve"> – 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</si>
  <si>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>на ребенка в возрасте от 3 до 7 лет</t>
    </r>
    <r>
      <rPr>
        <sz val="9"/>
        <color indexed="8"/>
        <rFont val="Calibri"/>
        <family val="2"/>
      </rPr>
      <t xml:space="preserve"> 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</si>
  <si>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rPr>
        <b/>
        <sz val="9"/>
        <color indexed="8"/>
        <rFont val="Calibri"/>
        <family val="2"/>
      </rPr>
      <t>на ребенка в возрасте от 7 до 16 (18) лет</t>
    </r>
    <r>
      <rPr>
        <sz val="9"/>
        <color indexed="8"/>
        <rFont val="Calibri"/>
        <family val="2"/>
      </rPr>
      <t xml:space="preserve"> 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</si>
  <si>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от 7 до 16 (18) лет </t>
    </r>
    <r>
      <rPr>
        <sz val="9"/>
        <color indexed="8"/>
        <rFont val="Calibri"/>
        <family val="2"/>
      </rPr>
      <t xml:space="preserve">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</si>
  <si>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rPr>
        <b/>
        <sz val="9"/>
        <color indexed="8"/>
        <rFont val="Calibri"/>
        <family val="2"/>
      </rPr>
      <t>на ребенка в возрасте до 3 лет</t>
    </r>
    <r>
      <rPr>
        <sz val="9"/>
        <color indexed="8"/>
        <rFont val="Calibri"/>
        <family val="2"/>
      </rPr>
      <t xml:space="preserve"> 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</si>
  <si>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до 3 лет </t>
    </r>
    <r>
      <rPr>
        <sz val="9"/>
        <color indexed="8"/>
        <rFont val="Calibri"/>
        <family val="2"/>
      </rPr>
      <t xml:space="preserve">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</si>
  <si>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rPr>
        <b/>
        <sz val="9"/>
        <color indexed="8"/>
        <rFont val="Calibri"/>
        <family val="2"/>
      </rPr>
      <t>на ребенка в возрасте от 3 до 7 лет</t>
    </r>
    <r>
      <rPr>
        <sz val="9"/>
        <color indexed="8"/>
        <rFont val="Calibri"/>
        <family val="2"/>
      </rPr>
      <t xml:space="preserve"> 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</si>
  <si>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от 3 до 7 лет </t>
    </r>
    <r>
      <rPr>
        <sz val="9"/>
        <color indexed="8"/>
        <rFont val="Calibri"/>
        <family val="2"/>
      </rPr>
      <t xml:space="preserve">–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</si>
  <si>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rPr>
        <b/>
        <sz val="9"/>
        <color indexed="8"/>
        <rFont val="Calibri"/>
        <family val="2"/>
      </rPr>
      <t xml:space="preserve">на ребенка в возрасте от 7 до 16 (18) лет </t>
    </r>
    <r>
      <rPr>
        <sz val="9"/>
        <color indexed="8"/>
        <rFont val="Calibri"/>
        <family val="2"/>
      </rPr>
      <t xml:space="preserve">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</si>
  <si>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от 3 до 7 лет </t>
    </r>
    <r>
      <rPr>
        <sz val="9"/>
        <color indexed="8"/>
        <rFont val="Calibri"/>
        <family val="2"/>
      </rPr>
      <t xml:space="preserve">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</si>
  <si>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rPr>
        <b/>
        <sz val="9"/>
        <color indexed="8"/>
        <rFont val="Calibri"/>
        <family val="2"/>
      </rPr>
      <t xml:space="preserve">на ребенка в возрасте от 3 до 7 лет </t>
    </r>
    <r>
      <rPr>
        <sz val="9"/>
        <color indexed="8"/>
        <rFont val="Calibri"/>
        <family val="2"/>
      </rPr>
      <t xml:space="preserve">– 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</si>
  <si>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rPr>
        <b/>
        <sz val="9"/>
        <color indexed="8"/>
        <rFont val="Calibri"/>
        <family val="2"/>
      </rPr>
      <t>на ребенка в возрасте от 7 до 16 (18) лет</t>
    </r>
    <r>
      <rPr>
        <sz val="9"/>
        <color indexed="8"/>
        <rFont val="Calibri"/>
        <family val="2"/>
      </rPr>
      <t xml:space="preserve"> 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</si>
  <si>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t xml:space="preserve">с учетом районного коэффициента </t>
    </r>
    <r>
      <rPr>
        <b/>
        <sz val="9"/>
        <color indexed="8"/>
        <rFont val="Calibri"/>
        <family val="2"/>
      </rPr>
      <t>1,7</t>
    </r>
  </si>
  <si>
    <r>
      <t xml:space="preserve">с учетом районного коэффициента </t>
    </r>
    <r>
      <rPr>
        <b/>
        <sz val="9"/>
        <color indexed="8"/>
        <rFont val="Calibri"/>
        <family val="2"/>
      </rPr>
      <t>1,8</t>
    </r>
  </si>
  <si>
    <r>
      <t>с учетом районного коэффициента</t>
    </r>
    <r>
      <rPr>
        <b/>
        <sz val="9"/>
        <color indexed="8"/>
        <rFont val="Calibri"/>
        <family val="2"/>
      </rPr>
      <t xml:space="preserve"> 1,8</t>
    </r>
  </si>
  <si>
    <r>
      <t>с учетом районного коэффициента</t>
    </r>
    <r>
      <rPr>
        <b/>
        <sz val="9"/>
        <color indexed="8"/>
        <rFont val="Calibri"/>
        <family val="2"/>
      </rPr>
      <t xml:space="preserve"> 1,7</t>
    </r>
  </si>
  <si>
    <r>
      <t xml:space="preserve">Закон ЯНАО от 06.11.2009 N 84-ЗАО
</t>
    </r>
    <r>
      <rPr>
        <b/>
        <sz val="9"/>
        <color indexed="8"/>
        <rFont val="Calibri"/>
        <family val="2"/>
      </rPr>
      <t>7321,01</t>
    </r>
  </si>
  <si>
    <r>
      <rPr>
        <b/>
        <sz val="9"/>
        <color indexed="8"/>
        <rFont val="Calibri"/>
        <family val="2"/>
      </rPr>
      <t xml:space="preserve">ежемесячная  адресная социальная помощь </t>
    </r>
    <r>
      <rPr>
        <i/>
        <sz val="9"/>
        <color indexed="8"/>
        <rFont val="Calibri"/>
        <family val="2"/>
      </rPr>
      <t xml:space="preserve">малоимущим семьям (малоимущим одиноко проживающим гражданам)
С 01.10.2016 - </t>
    </r>
    <r>
      <rPr>
        <b/>
        <sz val="9"/>
        <color indexed="8"/>
        <rFont val="Calibri"/>
        <family val="2"/>
      </rPr>
      <t xml:space="preserve"> Государственная социальная помощь на основании социального контракта</t>
    </r>
    <r>
      <rPr>
        <i/>
        <sz val="9"/>
        <color indexed="8"/>
        <rFont val="Calibri"/>
        <family val="2"/>
      </rPr>
      <t xml:space="preserve">
</t>
    </r>
  </si>
  <si>
    <r>
      <rPr>
        <b/>
        <sz val="9"/>
        <color indexed="8"/>
        <rFont val="Calibri"/>
        <family val="2"/>
      </rPr>
      <t>возмещение расходов на продукты питания учащимся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(образовательных учреждений начального, среднего и высшего профессионального образования, осваивающим образовательные программы в автономном округе и не находящимся на полном государственном обеспечении,  малоимущим семьям) </t>
    </r>
  </si>
  <si>
    <r>
      <rPr>
        <b/>
        <sz val="9"/>
        <color indexed="8"/>
        <rFont val="Calibri"/>
        <family val="2"/>
      </rPr>
      <t>возмещение расходов на продукты питания  учащимся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(общеобразовательных учреждений, не находящимся на полном государственном обеспечении, малоимущим семьям) </t>
    </r>
  </si>
  <si>
    <r>
      <rPr>
        <b/>
        <sz val="9"/>
        <color indexed="8"/>
        <rFont val="Calibri"/>
        <family val="2"/>
      </rPr>
      <t>социальная стипендия учащимся образовательных учреждений начального, среднего и высшего  образования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(осваивающим образовательные программы в автономном округе, и за пределами автономного округа)</t>
    </r>
  </si>
  <si>
    <r>
      <rPr>
        <b/>
        <sz val="9"/>
        <color indexed="8"/>
        <rFont val="Calibri"/>
        <family val="2"/>
      </rPr>
      <t>возмещение расходов на оплату проезда на городском транспорте учащимся образовательных учреждений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(осваивающим образовательные программы начального общего, основного общего, среднего общего и среднего профессионального образования, программы бакалавриата, программы специалитета или программы магистратуры по очной форме обучения в образовательных организациях, осуществляющих образовательную деятельность по имеющим государственную аккредитацию образовательным программам, в автономном округе) </t>
    </r>
  </si>
  <si>
    <r>
      <rPr>
        <b/>
        <sz val="9"/>
        <color indexed="8"/>
        <rFont val="Calibri"/>
        <family val="2"/>
      </rPr>
      <t>ежемесячное пособие многодетным семьям со среднедушевым доходом ниже проижиточного минимума</t>
    </r>
    <r>
      <rPr>
        <sz val="9"/>
        <color indexed="8"/>
        <rFont val="Calibri"/>
        <family val="2"/>
      </rPr>
      <t xml:space="preserve"> (</t>
    </r>
    <r>
      <rPr>
        <i/>
        <sz val="9"/>
        <color indexed="8"/>
        <rFont val="Calibri"/>
        <family val="2"/>
      </rPr>
      <t xml:space="preserve">малоимущим семьям) </t>
    </r>
  </si>
  <si>
    <r>
      <rPr>
        <b/>
        <sz val="9"/>
        <color indexed="8"/>
        <rFont val="Calibri"/>
        <family val="2"/>
      </rPr>
      <t>ежемесячное пособие на ребенка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(семьи со среднедушевым доходом, размер которого не превышает величину прожиточного минимума, установленную на душу населения в ЯНАО)</t>
    </r>
  </si>
  <si>
    <r>
      <rPr>
        <b/>
        <sz val="9"/>
        <color indexed="8"/>
        <rFont val="Calibri"/>
        <family val="2"/>
      </rPr>
      <t>ежемесячное пособие на ребенка</t>
    </r>
    <r>
      <rPr>
        <i/>
        <sz val="9"/>
        <color indexed="8"/>
        <rFont val="Calibri"/>
        <family val="2"/>
      </rPr>
      <t xml:space="preserve"> ( родители которых уклоняются от уплаты алиментов и на детей военнослужащих по призывусемьи со среднедушевым доходом, размер которого не превышает величину прожиточного минимума, установленную на душу населения в ЯНАО)</t>
    </r>
  </si>
  <si>
    <r>
      <rPr>
        <b/>
        <sz val="9"/>
        <color indexed="8"/>
        <rFont val="Calibri"/>
        <family val="2"/>
      </rPr>
      <t>ежемесячное пособие на ребенка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(одиноких матерейсемьи со среднедушевым доходом, размер которого не превышает величину прожиточного минимума, установленную на душу населения в ЯНАО</t>
    </r>
    <r>
      <rPr>
        <sz val="9"/>
        <color indexed="8"/>
        <rFont val="Calibri"/>
        <family val="2"/>
      </rPr>
      <t>)</t>
    </r>
  </si>
  <si>
    <r>
      <rPr>
        <b/>
        <sz val="9"/>
        <color indexed="8"/>
        <rFont val="Calibri"/>
        <family val="2"/>
      </rPr>
      <t xml:space="preserve">ежемесячное пособие на ребенка-инвалида </t>
    </r>
    <r>
      <rPr>
        <i/>
        <sz val="9"/>
        <color indexed="8"/>
        <rFont val="Calibri"/>
        <family val="2"/>
      </rPr>
      <t>(родители которого уклоняются от уплаты алиментов и на детей военнослужащих по призыву)</t>
    </r>
  </si>
  <si>
    <r>
      <rPr>
        <b/>
        <sz val="9"/>
        <color indexed="8"/>
        <rFont val="Calibri"/>
        <family val="2"/>
      </rPr>
      <t>ежемесячное пособие на ребенка-инвалида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(одиноких матерей)</t>
    </r>
  </si>
  <si>
    <r>
      <t xml:space="preserve">Закон ЯНАО от 08.10.2010 N 94-ЗАО
</t>
    </r>
    <r>
      <rPr>
        <b/>
        <sz val="9"/>
        <color indexed="8"/>
        <rFont val="Calibri"/>
        <family val="2"/>
      </rPr>
      <t>7650,00</t>
    </r>
  </si>
  <si>
    <r>
      <t xml:space="preserve">Закон ЯНАО от 30.09.2011 N 111-ЗАО
</t>
    </r>
    <r>
      <rPr>
        <b/>
        <sz val="9"/>
        <color indexed="8"/>
        <rFont val="Calibri"/>
        <family val="2"/>
      </rPr>
      <t>8452,00</t>
    </r>
  </si>
  <si>
    <r>
      <t xml:space="preserve">Закон ЯНАО от 18.10.2012 N 91-ЗАО
</t>
    </r>
    <r>
      <rPr>
        <b/>
        <sz val="9"/>
        <color indexed="8"/>
        <rFont val="Calibri"/>
        <family val="2"/>
      </rPr>
      <t>8737,00</t>
    </r>
  </si>
  <si>
    <r>
      <t xml:space="preserve">Закон ЯНАО от 28.10.2013 N 114-ЗАО
</t>
    </r>
    <r>
      <rPr>
        <b/>
        <sz val="9"/>
        <color indexed="8"/>
        <rFont val="Calibri"/>
        <family val="2"/>
      </rPr>
      <t>9634,00</t>
    </r>
  </si>
  <si>
    <r>
      <t xml:space="preserve">Закон ЯНАО от 01.12.2014 N 93-ЗАО
</t>
    </r>
    <r>
      <rPr>
        <b/>
        <sz val="9"/>
        <color indexed="8"/>
        <rFont val="Calibri"/>
        <family val="2"/>
      </rPr>
      <t>11224,00</t>
    </r>
  </si>
  <si>
    <t>Размер социальных выплат с 01.01.2016</t>
  </si>
  <si>
    <r>
      <rPr>
        <b/>
        <sz val="9"/>
        <color indexed="8"/>
        <rFont val="Calibri"/>
        <family val="2"/>
      </rPr>
      <t>с сентября 2015 года</t>
    </r>
    <r>
      <rPr>
        <sz val="9"/>
        <color indexed="8"/>
        <rFont val="Calibri"/>
        <family val="2"/>
      </rPr>
      <t xml:space="preserve">
75000,00</t>
    </r>
  </si>
  <si>
    <t>Размер социальных выплат с 01.01.2019</t>
  </si>
  <si>
    <t xml:space="preserve">ежемесячная компенсационная выплата одному из неработающих трудоспособных родителей (усыновителей, опекунов, попечителей), осуществляющих уход за ребенком-инвалидом
</t>
  </si>
  <si>
    <t>неработающие трудоспособные родители (усыновители, опекуны, попечители), осуществляющие уход за ребенком-инвалидом</t>
  </si>
  <si>
    <t>с 01.07.2011</t>
  </si>
  <si>
    <t xml:space="preserve">с 01.03.2012 </t>
  </si>
  <si>
    <t xml:space="preserve">с 01.07.2014 </t>
  </si>
  <si>
    <t xml:space="preserve">с 01.07.2017 </t>
  </si>
  <si>
    <t>с 01.01.2018</t>
  </si>
  <si>
    <t>с 01.01.2019</t>
  </si>
  <si>
    <t>2016-2019 года</t>
  </si>
  <si>
    <r>
      <t xml:space="preserve">Закон ЯНАО от 26.10.2015 N 91-ЗАО
Закон ЯНАО от 31.10.2016 N 81-ЗАО
Закон ЯНАО от 31.10.2017 N 82-ЗАО
Закон ЯНАО от 02.10.2018 N 60-ЗАО
</t>
    </r>
    <r>
      <rPr>
        <b/>
        <sz val="9"/>
        <color indexed="8"/>
        <rFont val="Calibri"/>
        <family val="2"/>
      </rPr>
      <t>13425,00</t>
    </r>
    <r>
      <rPr>
        <sz val="9"/>
        <color indexed="8"/>
        <rFont val="Calibri"/>
        <family val="2"/>
      </rPr>
      <t xml:space="preserve">
</t>
    </r>
  </si>
  <si>
    <t>Закон Ямало-Ненецкого автономного округа от ___.____.2018 № ____ЗАО «О пособии на ребенка»</t>
  </si>
  <si>
    <t xml:space="preserve">пособие на ребенка </t>
  </si>
  <si>
    <t>в возрасте до 3 лет</t>
  </si>
  <si>
    <t>Х</t>
  </si>
  <si>
    <t>в возрасте от 3 лет до 16 (18) лет</t>
  </si>
  <si>
    <t>пособие на ребенка, родители которых уклоняются от уплаты алиментов, либо в других случаях, предусмотренных законодательством Российской Федерации, когда взыскание алиментов невозможно</t>
  </si>
  <si>
    <t xml:space="preserve">пособие на ребенка одиноких матерей </t>
  </si>
  <si>
    <t>неработающие пенсионеры, имеющие награды</t>
  </si>
  <si>
    <t xml:space="preserve">ежемесячное пособие опекунам совершеннолетних недееспособных граждан по Закону ЯНАО от 20.12.2016 № 107-ЗАО "О ежемесячном пособии опекунам совершеннолетних недееспособных граждан"
</t>
  </si>
  <si>
    <t>опекуны совершеннолетних недееспособных граждан</t>
  </si>
  <si>
    <t xml:space="preserve">с 01.02.2017 </t>
  </si>
  <si>
    <t>5750, 00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</si>
</sst>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2" fontId="4" fillId="0" borderId="14" xfId="0" applyNumberFormat="1" applyFont="1" applyBorder="1" applyAlignment="1">
      <alignment vertical="top"/>
    </xf>
    <xf numFmtId="2" fontId="4" fillId="0" borderId="15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I72" sqref="I72"/>
    </sheetView>
  </sheetViews>
  <sheetFormatPr defaultColWidth="9.140625" defaultRowHeight="15"/>
  <cols>
    <col min="1" max="1" width="29.28125" style="5" customWidth="1"/>
    <col min="2" max="2" width="31.8515625" style="5" customWidth="1"/>
    <col min="3" max="3" width="10.421875" style="21" customWidth="1"/>
    <col min="4" max="4" width="10.140625" style="21" customWidth="1"/>
    <col min="5" max="5" width="10.28125" style="37" customWidth="1"/>
    <col min="6" max="6" width="10.140625" style="37" customWidth="1"/>
    <col min="7" max="7" width="9.8515625" style="5" customWidth="1"/>
    <col min="8" max="8" width="10.8515625" style="5" customWidth="1"/>
    <col min="9" max="9" width="10.421875" style="5" customWidth="1"/>
  </cols>
  <sheetData>
    <row r="1" spans="5:7" ht="15">
      <c r="E1" s="22"/>
      <c r="F1" s="22"/>
      <c r="G1" s="22"/>
    </row>
    <row r="2" spans="1:9" s="1" customFormat="1" ht="65.25" customHeight="1">
      <c r="A2" s="51" t="s">
        <v>0</v>
      </c>
      <c r="B2" s="51"/>
      <c r="C2" s="23" t="s">
        <v>58</v>
      </c>
      <c r="D2" s="23" t="s">
        <v>59</v>
      </c>
      <c r="E2" s="24" t="s">
        <v>60</v>
      </c>
      <c r="F2" s="24" t="s">
        <v>61</v>
      </c>
      <c r="G2" s="24" t="s">
        <v>68</v>
      </c>
      <c r="H2" s="24" t="s">
        <v>69</v>
      </c>
      <c r="I2" s="24" t="s">
        <v>128</v>
      </c>
    </row>
    <row r="3" spans="1:9" ht="15">
      <c r="A3" s="72" t="s">
        <v>50</v>
      </c>
      <c r="B3" s="73"/>
      <c r="C3" s="25">
        <v>1.084</v>
      </c>
      <c r="D3" s="23">
        <v>1.1</v>
      </c>
      <c r="E3" s="26">
        <v>1.065</v>
      </c>
      <c r="F3" s="26">
        <v>1.06</v>
      </c>
      <c r="G3" s="26">
        <v>1.055</v>
      </c>
      <c r="H3" s="26">
        <v>1.04</v>
      </c>
      <c r="I3" s="26">
        <v>1.043</v>
      </c>
    </row>
    <row r="4" spans="1:9" ht="40.5" customHeight="1">
      <c r="A4" s="15" t="s">
        <v>30</v>
      </c>
      <c r="B4" s="6" t="s">
        <v>11</v>
      </c>
      <c r="C4" s="27">
        <v>2168</v>
      </c>
      <c r="D4" s="27">
        <v>2384.8</v>
      </c>
      <c r="E4" s="28">
        <v>7455</v>
      </c>
      <c r="F4" s="28">
        <f>E4*1.06</f>
        <v>7902.3</v>
      </c>
      <c r="G4" s="28">
        <f>F4*1.055</f>
        <v>8336.9265</v>
      </c>
      <c r="H4" s="29">
        <v>8670.41</v>
      </c>
      <c r="I4" s="29">
        <v>9043.24</v>
      </c>
    </row>
    <row r="5" spans="1:9" ht="60">
      <c r="A5" s="15" t="s">
        <v>38</v>
      </c>
      <c r="B5" s="6" t="s">
        <v>39</v>
      </c>
      <c r="C5" s="64" t="s">
        <v>51</v>
      </c>
      <c r="D5" s="65"/>
      <c r="E5" s="66"/>
      <c r="F5" s="28">
        <v>7902.3</v>
      </c>
      <c r="G5" s="28">
        <f>F5*1.055</f>
        <v>8336.9265</v>
      </c>
      <c r="H5" s="29">
        <v>8670.41</v>
      </c>
      <c r="I5" s="29">
        <v>9043.24</v>
      </c>
    </row>
    <row r="6" spans="1:9" ht="24">
      <c r="A6" s="16" t="s">
        <v>31</v>
      </c>
      <c r="B6" s="6" t="s">
        <v>12</v>
      </c>
      <c r="C6" s="27">
        <v>747.96</v>
      </c>
      <c r="D6" s="27">
        <v>822.76</v>
      </c>
      <c r="E6" s="28">
        <v>876.24</v>
      </c>
      <c r="F6" s="28">
        <f>E6*1.06</f>
        <v>928.8144000000001</v>
      </c>
      <c r="G6" s="28">
        <v>979.89</v>
      </c>
      <c r="H6" s="29">
        <v>1019.09</v>
      </c>
      <c r="I6" s="29">
        <v>1062.91</v>
      </c>
    </row>
    <row r="7" spans="1:9" ht="36">
      <c r="A7" s="17"/>
      <c r="B7" s="6" t="s">
        <v>13</v>
      </c>
      <c r="C7" s="27">
        <v>883.46</v>
      </c>
      <c r="D7" s="27" t="s">
        <v>52</v>
      </c>
      <c r="E7" s="28">
        <v>1597.5</v>
      </c>
      <c r="F7" s="28">
        <f aca="true" t="shared" si="0" ref="F7:F25">E7*1.06</f>
        <v>1693.3500000000001</v>
      </c>
      <c r="G7" s="28">
        <f>F7*1.055</f>
        <v>1786.48425</v>
      </c>
      <c r="H7" s="29">
        <v>1857.94</v>
      </c>
      <c r="I7" s="29">
        <v>1937.83</v>
      </c>
    </row>
    <row r="8" spans="1:9" ht="45.75" customHeight="1">
      <c r="A8" s="18"/>
      <c r="B8" s="6" t="s">
        <v>14</v>
      </c>
      <c r="C8" s="27">
        <v>135.5</v>
      </c>
      <c r="D8" s="27">
        <v>149.05</v>
      </c>
      <c r="E8" s="28">
        <v>158.74</v>
      </c>
      <c r="F8" s="28">
        <f t="shared" si="0"/>
        <v>168.26440000000002</v>
      </c>
      <c r="G8" s="28">
        <v>177.51</v>
      </c>
      <c r="H8" s="29">
        <v>184.61</v>
      </c>
      <c r="I8" s="29">
        <v>192.55</v>
      </c>
    </row>
    <row r="9" spans="1:9" ht="15">
      <c r="A9" s="18"/>
      <c r="B9" s="6" t="s">
        <v>47</v>
      </c>
      <c r="C9" s="27" t="s">
        <v>53</v>
      </c>
      <c r="D9" s="27" t="s">
        <v>54</v>
      </c>
      <c r="E9" s="27" t="s">
        <v>54</v>
      </c>
      <c r="F9" s="28">
        <v>928.81</v>
      </c>
      <c r="G9" s="28">
        <v>979.89</v>
      </c>
      <c r="H9" s="29">
        <v>1019.09</v>
      </c>
      <c r="I9" s="29">
        <v>1062.91</v>
      </c>
    </row>
    <row r="10" spans="1:9" ht="38.25" customHeight="1">
      <c r="A10" s="15" t="s">
        <v>46</v>
      </c>
      <c r="B10" s="6" t="s">
        <v>15</v>
      </c>
      <c r="C10" s="27">
        <v>401.08</v>
      </c>
      <c r="D10" s="27">
        <v>441.19</v>
      </c>
      <c r="E10" s="28">
        <v>469.87</v>
      </c>
      <c r="F10" s="28">
        <f>E10*1.06</f>
        <v>498.0622</v>
      </c>
      <c r="G10" s="28">
        <v>525.45</v>
      </c>
      <c r="H10" s="29">
        <v>546.47</v>
      </c>
      <c r="I10" s="29">
        <v>569.97</v>
      </c>
    </row>
    <row r="11" spans="1:9" ht="30.75" customHeight="1">
      <c r="A11" s="67" t="s">
        <v>1</v>
      </c>
      <c r="B11" s="7" t="s">
        <v>16</v>
      </c>
      <c r="C11" s="27">
        <v>200.54</v>
      </c>
      <c r="D11" s="27">
        <v>220.59</v>
      </c>
      <c r="E11" s="28">
        <v>234.93</v>
      </c>
      <c r="F11" s="28">
        <f>E11*1.06</f>
        <v>249.02580000000003</v>
      </c>
      <c r="G11" s="28">
        <v>262.73</v>
      </c>
      <c r="H11" s="29">
        <v>273.24</v>
      </c>
      <c r="I11" s="29">
        <v>284.99</v>
      </c>
    </row>
    <row r="12" spans="1:9" ht="29.25" customHeight="1">
      <c r="A12" s="68"/>
      <c r="B12" s="7" t="s">
        <v>17</v>
      </c>
      <c r="C12" s="27">
        <v>200.54</v>
      </c>
      <c r="D12" s="27">
        <v>220.59</v>
      </c>
      <c r="E12" s="28">
        <v>234.93</v>
      </c>
      <c r="F12" s="28">
        <f>E12*1.06</f>
        <v>249.02580000000003</v>
      </c>
      <c r="G12" s="28">
        <v>262.73</v>
      </c>
      <c r="H12" s="29">
        <v>273.24</v>
      </c>
      <c r="I12" s="29">
        <v>284.99</v>
      </c>
    </row>
    <row r="13" spans="1:9" ht="28.5" customHeight="1">
      <c r="A13" s="68"/>
      <c r="B13" s="7" t="s">
        <v>40</v>
      </c>
      <c r="C13" s="27">
        <v>200.54</v>
      </c>
      <c r="D13" s="27">
        <v>220.59</v>
      </c>
      <c r="E13" s="28">
        <v>234.93</v>
      </c>
      <c r="F13" s="28">
        <f>E13*1.06</f>
        <v>249.02580000000003</v>
      </c>
      <c r="G13" s="28">
        <v>262.73</v>
      </c>
      <c r="H13" s="29">
        <v>273.24</v>
      </c>
      <c r="I13" s="29">
        <v>284.99</v>
      </c>
    </row>
    <row r="14" spans="1:9" ht="15">
      <c r="A14" s="69"/>
      <c r="B14" s="6" t="s">
        <v>47</v>
      </c>
      <c r="C14" s="27">
        <v>200.54</v>
      </c>
      <c r="D14" s="27">
        <v>220.59</v>
      </c>
      <c r="E14" s="28">
        <v>234.93</v>
      </c>
      <c r="F14" s="28" t="s">
        <v>54</v>
      </c>
      <c r="G14" s="28" t="s">
        <v>54</v>
      </c>
      <c r="H14" s="29" t="s">
        <v>54</v>
      </c>
      <c r="I14" s="29" t="s">
        <v>54</v>
      </c>
    </row>
    <row r="15" spans="1:9" ht="48">
      <c r="A15" s="19"/>
      <c r="B15" s="6"/>
      <c r="C15" s="23" t="s">
        <v>58</v>
      </c>
      <c r="D15" s="23" t="s">
        <v>59</v>
      </c>
      <c r="E15" s="24" t="s">
        <v>60</v>
      </c>
      <c r="F15" s="24" t="s">
        <v>61</v>
      </c>
      <c r="G15" s="24" t="s">
        <v>68</v>
      </c>
      <c r="H15" s="24" t="s">
        <v>69</v>
      </c>
      <c r="I15" s="24" t="s">
        <v>128</v>
      </c>
    </row>
    <row r="16" spans="1:9" ht="27.75" customHeight="1">
      <c r="A16" s="15" t="s">
        <v>5</v>
      </c>
      <c r="B16" s="6" t="s">
        <v>6</v>
      </c>
      <c r="C16" s="27">
        <v>32520</v>
      </c>
      <c r="D16" s="27">
        <v>35772</v>
      </c>
      <c r="E16" s="28">
        <v>38097.18</v>
      </c>
      <c r="F16" s="28">
        <f t="shared" si="0"/>
        <v>40383.010800000004</v>
      </c>
      <c r="G16" s="28">
        <f>F16*1.055</f>
        <v>42604.076394</v>
      </c>
      <c r="H16" s="28">
        <v>44304</v>
      </c>
      <c r="I16" s="29">
        <v>46209.07</v>
      </c>
    </row>
    <row r="17" spans="1:9" ht="60" customHeight="1">
      <c r="A17" s="60" t="s">
        <v>18</v>
      </c>
      <c r="B17" s="8" t="s">
        <v>19</v>
      </c>
      <c r="C17" s="27">
        <v>65040</v>
      </c>
      <c r="D17" s="27">
        <v>71544</v>
      </c>
      <c r="E17" s="28">
        <v>76194.36</v>
      </c>
      <c r="F17" s="28">
        <f t="shared" si="0"/>
        <v>80766.02160000001</v>
      </c>
      <c r="G17" s="28">
        <f aca="true" t="shared" si="1" ref="G17:G35">F17*1.055</f>
        <v>85208.152788</v>
      </c>
      <c r="H17" s="29">
        <v>88616.48</v>
      </c>
      <c r="I17" s="29">
        <v>92426.99</v>
      </c>
    </row>
    <row r="18" spans="1:9" ht="15">
      <c r="A18" s="60"/>
      <c r="B18" s="8" t="s">
        <v>10</v>
      </c>
      <c r="C18" s="27">
        <v>21680</v>
      </c>
      <c r="D18" s="27">
        <v>23848</v>
      </c>
      <c r="E18" s="28">
        <v>25398.12</v>
      </c>
      <c r="F18" s="28">
        <f t="shared" si="0"/>
        <v>26922.0072</v>
      </c>
      <c r="G18" s="28">
        <f t="shared" si="1"/>
        <v>28402.717596</v>
      </c>
      <c r="H18" s="29">
        <v>29538.83</v>
      </c>
      <c r="I18" s="36">
        <v>30809</v>
      </c>
    </row>
    <row r="19" spans="1:9" ht="70.5" customHeight="1">
      <c r="A19" s="15" t="s">
        <v>7</v>
      </c>
      <c r="B19" s="6" t="s">
        <v>23</v>
      </c>
      <c r="C19" s="27">
        <v>2710</v>
      </c>
      <c r="D19" s="27">
        <v>2981</v>
      </c>
      <c r="E19" s="28">
        <v>3174.77</v>
      </c>
      <c r="F19" s="28">
        <f t="shared" si="0"/>
        <v>3365.2562000000003</v>
      </c>
      <c r="G19" s="28">
        <f t="shared" si="1"/>
        <v>3550.345291</v>
      </c>
      <c r="H19" s="47" t="s">
        <v>54</v>
      </c>
      <c r="I19" s="29" t="s">
        <v>54</v>
      </c>
    </row>
    <row r="20" spans="1:9" ht="53.25" customHeight="1">
      <c r="A20" s="15" t="s">
        <v>45</v>
      </c>
      <c r="B20" s="6" t="s">
        <v>20</v>
      </c>
      <c r="C20" s="27">
        <v>542</v>
      </c>
      <c r="D20" s="27">
        <v>596.2</v>
      </c>
      <c r="E20" s="28">
        <v>634.95</v>
      </c>
      <c r="F20" s="28">
        <f t="shared" si="0"/>
        <v>673.047</v>
      </c>
      <c r="G20" s="28">
        <v>710.07</v>
      </c>
      <c r="H20" s="47">
        <v>738.47</v>
      </c>
      <c r="I20" s="29">
        <v>770.22</v>
      </c>
    </row>
    <row r="21" spans="1:9" ht="63.75" customHeight="1">
      <c r="A21" s="15" t="s">
        <v>8</v>
      </c>
      <c r="B21" s="6" t="s">
        <v>22</v>
      </c>
      <c r="C21" s="27">
        <v>10840</v>
      </c>
      <c r="D21" s="27">
        <v>11924</v>
      </c>
      <c r="E21" s="28">
        <v>12699.06</v>
      </c>
      <c r="F21" s="28">
        <f t="shared" si="0"/>
        <v>13461.0036</v>
      </c>
      <c r="G21" s="28">
        <f t="shared" si="1"/>
        <v>14201.358798</v>
      </c>
      <c r="H21" s="47" t="s">
        <v>54</v>
      </c>
      <c r="I21" s="29" t="s">
        <v>54</v>
      </c>
    </row>
    <row r="22" spans="1:9" ht="15">
      <c r="A22" s="61" t="s">
        <v>32</v>
      </c>
      <c r="B22" s="9" t="s">
        <v>33</v>
      </c>
      <c r="C22" s="30" t="s">
        <v>53</v>
      </c>
      <c r="D22" s="30">
        <v>20000</v>
      </c>
      <c r="E22" s="28">
        <v>21300</v>
      </c>
      <c r="F22" s="28">
        <f t="shared" si="0"/>
        <v>22578</v>
      </c>
      <c r="G22" s="28">
        <f t="shared" si="1"/>
        <v>23819.789999999997</v>
      </c>
      <c r="H22" s="29">
        <v>24772.58</v>
      </c>
      <c r="I22" s="28">
        <v>25837.8</v>
      </c>
    </row>
    <row r="23" spans="1:9" ht="27" customHeight="1">
      <c r="A23" s="62"/>
      <c r="B23" s="9" t="s">
        <v>34</v>
      </c>
      <c r="C23" s="30" t="s">
        <v>53</v>
      </c>
      <c r="D23" s="30" t="s">
        <v>56</v>
      </c>
      <c r="E23" s="28">
        <v>21300</v>
      </c>
      <c r="F23" s="28">
        <f t="shared" si="0"/>
        <v>22578</v>
      </c>
      <c r="G23" s="28">
        <f t="shared" si="1"/>
        <v>23819.789999999997</v>
      </c>
      <c r="H23" s="29">
        <v>24772.58</v>
      </c>
      <c r="I23" s="28">
        <v>25837.8</v>
      </c>
    </row>
    <row r="24" spans="1:9" ht="27.75" customHeight="1">
      <c r="A24" s="62"/>
      <c r="B24" s="9" t="s">
        <v>35</v>
      </c>
      <c r="C24" s="30" t="s">
        <v>53</v>
      </c>
      <c r="D24" s="30" t="s">
        <v>55</v>
      </c>
      <c r="E24" s="28">
        <v>10650</v>
      </c>
      <c r="F24" s="28">
        <f t="shared" si="0"/>
        <v>11289</v>
      </c>
      <c r="G24" s="28">
        <f t="shared" si="1"/>
        <v>11909.894999999999</v>
      </c>
      <c r="H24" s="28">
        <v>12386.3</v>
      </c>
      <c r="I24" s="29">
        <v>12918.91</v>
      </c>
    </row>
    <row r="25" spans="1:9" ht="30" customHeight="1">
      <c r="A25" s="62"/>
      <c r="B25" s="9" t="s">
        <v>36</v>
      </c>
      <c r="C25" s="30" t="s">
        <v>53</v>
      </c>
      <c r="D25" s="30" t="s">
        <v>55</v>
      </c>
      <c r="E25" s="28">
        <v>10650</v>
      </c>
      <c r="F25" s="28">
        <f t="shared" si="0"/>
        <v>11289</v>
      </c>
      <c r="G25" s="28">
        <f t="shared" si="1"/>
        <v>11909.894999999999</v>
      </c>
      <c r="H25" s="28">
        <v>12386.3</v>
      </c>
      <c r="I25" s="29">
        <v>12918.91</v>
      </c>
    </row>
    <row r="26" spans="1:9" ht="15">
      <c r="A26" s="62"/>
      <c r="B26" s="9" t="s">
        <v>70</v>
      </c>
      <c r="C26" s="57" t="s">
        <v>71</v>
      </c>
      <c r="D26" s="58"/>
      <c r="E26" s="58"/>
      <c r="F26" s="58"/>
      <c r="G26" s="59"/>
      <c r="H26" s="28">
        <v>1040</v>
      </c>
      <c r="I26" s="29">
        <v>1084.72</v>
      </c>
    </row>
    <row r="27" spans="1:9" ht="36.75" customHeight="1">
      <c r="A27" s="62"/>
      <c r="B27" s="9" t="s">
        <v>37</v>
      </c>
      <c r="C27" s="30" t="s">
        <v>53</v>
      </c>
      <c r="D27" s="30" t="s">
        <v>54</v>
      </c>
      <c r="E27" s="27" t="s">
        <v>57</v>
      </c>
      <c r="F27" s="28">
        <v>4741.38</v>
      </c>
      <c r="G27" s="28">
        <f t="shared" si="1"/>
        <v>5002.1559</v>
      </c>
      <c r="H27" s="29">
        <v>5202.25</v>
      </c>
      <c r="I27" s="29">
        <v>5425.95</v>
      </c>
    </row>
    <row r="28" spans="1:9" ht="15">
      <c r="A28" s="63"/>
      <c r="B28" s="9" t="s">
        <v>41</v>
      </c>
      <c r="C28" s="30" t="s">
        <v>53</v>
      </c>
      <c r="D28" s="30" t="s">
        <v>54</v>
      </c>
      <c r="E28" s="28" t="s">
        <v>54</v>
      </c>
      <c r="F28" s="28">
        <v>1590</v>
      </c>
      <c r="G28" s="28">
        <f t="shared" si="1"/>
        <v>1677.4499999999998</v>
      </c>
      <c r="H28" s="29">
        <v>1744.55</v>
      </c>
      <c r="I28" s="29">
        <v>1819.57</v>
      </c>
    </row>
    <row r="29" spans="1:9" ht="51.75" customHeight="1">
      <c r="A29" s="20" t="s">
        <v>48</v>
      </c>
      <c r="B29" s="9" t="s">
        <v>49</v>
      </c>
      <c r="C29" s="30" t="s">
        <v>53</v>
      </c>
      <c r="D29" s="30" t="s">
        <v>54</v>
      </c>
      <c r="E29" s="28" t="s">
        <v>54</v>
      </c>
      <c r="F29" s="28">
        <v>3180</v>
      </c>
      <c r="G29" s="28">
        <f t="shared" si="1"/>
        <v>3354.8999999999996</v>
      </c>
      <c r="H29" s="28">
        <v>3489.1</v>
      </c>
      <c r="I29" s="29">
        <v>3639.13</v>
      </c>
    </row>
    <row r="30" spans="1:9" ht="26.25" customHeight="1">
      <c r="A30" s="74" t="s">
        <v>129</v>
      </c>
      <c r="B30" s="76" t="s">
        <v>130</v>
      </c>
      <c r="C30" s="52" t="s">
        <v>53</v>
      </c>
      <c r="D30" s="44" t="s">
        <v>131</v>
      </c>
      <c r="E30" s="23" t="s">
        <v>132</v>
      </c>
      <c r="F30" s="23" t="s">
        <v>133</v>
      </c>
      <c r="G30" s="23" t="s">
        <v>134</v>
      </c>
      <c r="H30" s="23" t="s">
        <v>135</v>
      </c>
      <c r="I30" s="26" t="s">
        <v>136</v>
      </c>
    </row>
    <row r="31" spans="1:9" ht="50.25" customHeight="1">
      <c r="A31" s="75"/>
      <c r="B31" s="77"/>
      <c r="C31" s="53"/>
      <c r="D31" s="28">
        <v>9536</v>
      </c>
      <c r="E31" s="27">
        <v>11171</v>
      </c>
      <c r="F31" s="28">
        <v>12431</v>
      </c>
      <c r="G31" s="27">
        <v>16299</v>
      </c>
      <c r="H31" s="34">
        <v>17500</v>
      </c>
      <c r="I31" s="28">
        <v>18252.5</v>
      </c>
    </row>
    <row r="32" spans="1:9" s="1" customFormat="1" ht="48" customHeight="1">
      <c r="A32" s="50" t="s">
        <v>2</v>
      </c>
      <c r="B32" s="50"/>
      <c r="C32" s="23" t="s">
        <v>58</v>
      </c>
      <c r="D32" s="23" t="s">
        <v>59</v>
      </c>
      <c r="E32" s="23" t="s">
        <v>60</v>
      </c>
      <c r="F32" s="23" t="s">
        <v>61</v>
      </c>
      <c r="G32" s="23" t="s">
        <v>68</v>
      </c>
      <c r="H32" s="23" t="s">
        <v>69</v>
      </c>
      <c r="I32" s="23" t="s">
        <v>128</v>
      </c>
    </row>
    <row r="33" spans="1:9" ht="15" customHeight="1">
      <c r="A33" s="54" t="s">
        <v>110</v>
      </c>
      <c r="B33" s="6" t="s">
        <v>24</v>
      </c>
      <c r="C33" s="27">
        <v>162.6</v>
      </c>
      <c r="D33" s="27">
        <v>178.86</v>
      </c>
      <c r="E33" s="28">
        <v>190.49</v>
      </c>
      <c r="F33" s="28">
        <v>212</v>
      </c>
      <c r="G33" s="28">
        <f t="shared" si="1"/>
        <v>223.66</v>
      </c>
      <c r="H33" s="31">
        <v>260</v>
      </c>
      <c r="I33" s="29">
        <v>271.18</v>
      </c>
    </row>
    <row r="34" spans="1:9" ht="16.5" customHeight="1">
      <c r="A34" s="55"/>
      <c r="B34" s="6" t="s">
        <v>9</v>
      </c>
      <c r="C34" s="27">
        <v>325.2</v>
      </c>
      <c r="D34" s="27">
        <v>357.72</v>
      </c>
      <c r="E34" s="28">
        <v>380.97</v>
      </c>
      <c r="F34" s="28">
        <v>424</v>
      </c>
      <c r="G34" s="28">
        <f t="shared" si="1"/>
        <v>447.32</v>
      </c>
      <c r="H34" s="31">
        <v>520</v>
      </c>
      <c r="I34" s="29">
        <v>542.36</v>
      </c>
    </row>
    <row r="35" spans="1:9" ht="53.25" customHeight="1">
      <c r="A35" s="56"/>
      <c r="B35" s="6" t="s">
        <v>29</v>
      </c>
      <c r="C35" s="27" t="s">
        <v>53</v>
      </c>
      <c r="D35" s="27" t="s">
        <v>54</v>
      </c>
      <c r="E35" s="28" t="s">
        <v>54</v>
      </c>
      <c r="F35" s="28">
        <v>901</v>
      </c>
      <c r="G35" s="28">
        <f t="shared" si="1"/>
        <v>950.555</v>
      </c>
      <c r="H35" s="28">
        <v>1040</v>
      </c>
      <c r="I35" s="29">
        <v>1084.72</v>
      </c>
    </row>
    <row r="36" spans="1:9" ht="36">
      <c r="A36" s="16" t="s">
        <v>62</v>
      </c>
      <c r="B36" s="6" t="s">
        <v>63</v>
      </c>
      <c r="C36" s="27">
        <v>379.4</v>
      </c>
      <c r="D36" s="27">
        <v>471.34</v>
      </c>
      <c r="E36" s="28">
        <v>444.47</v>
      </c>
      <c r="F36" s="28" t="s">
        <v>54</v>
      </c>
      <c r="G36" s="28" t="s">
        <v>54</v>
      </c>
      <c r="H36" s="28" t="s">
        <v>54</v>
      </c>
      <c r="I36" s="28" t="s">
        <v>54</v>
      </c>
    </row>
    <row r="37" spans="1:9" ht="48">
      <c r="A37" s="16" t="s">
        <v>64</v>
      </c>
      <c r="B37" s="6" t="s">
        <v>65</v>
      </c>
      <c r="C37" s="27">
        <v>542</v>
      </c>
      <c r="D37" s="27">
        <v>596.2</v>
      </c>
      <c r="E37" s="28">
        <v>634.95</v>
      </c>
      <c r="F37" s="28" t="s">
        <v>54</v>
      </c>
      <c r="G37" s="28" t="s">
        <v>54</v>
      </c>
      <c r="H37" s="28" t="s">
        <v>54</v>
      </c>
      <c r="I37" s="28" t="s">
        <v>54</v>
      </c>
    </row>
    <row r="38" spans="1:9" ht="96.75" customHeight="1">
      <c r="A38" s="6" t="s">
        <v>111</v>
      </c>
      <c r="B38" s="6" t="s">
        <v>29</v>
      </c>
      <c r="C38" s="27">
        <v>216.8</v>
      </c>
      <c r="D38" s="27">
        <v>238.48</v>
      </c>
      <c r="E38" s="14">
        <v>253.98</v>
      </c>
      <c r="F38" s="14" t="s">
        <v>54</v>
      </c>
      <c r="G38" s="14" t="s">
        <v>54</v>
      </c>
      <c r="H38" s="29" t="s">
        <v>54</v>
      </c>
      <c r="I38" s="28" t="s">
        <v>54</v>
      </c>
    </row>
    <row r="39" spans="1:9" ht="64.5" customHeight="1">
      <c r="A39" s="8" t="s">
        <v>112</v>
      </c>
      <c r="B39" s="6" t="s">
        <v>25</v>
      </c>
      <c r="C39" s="27">
        <v>32.52</v>
      </c>
      <c r="D39" s="27">
        <v>35.77</v>
      </c>
      <c r="E39" s="28">
        <v>38.1</v>
      </c>
      <c r="F39" s="28">
        <v>40.28</v>
      </c>
      <c r="G39" s="28">
        <f>F39*1.055</f>
        <v>42.4954</v>
      </c>
      <c r="H39" s="29" t="s">
        <v>54</v>
      </c>
      <c r="I39" s="28" t="s">
        <v>54</v>
      </c>
    </row>
    <row r="40" spans="1:9" ht="60" customHeight="1">
      <c r="A40" s="78" t="s">
        <v>113</v>
      </c>
      <c r="B40" s="10" t="s">
        <v>66</v>
      </c>
      <c r="C40" s="27">
        <v>325.2</v>
      </c>
      <c r="D40" s="27">
        <v>357.72</v>
      </c>
      <c r="E40" s="28">
        <v>380.97</v>
      </c>
      <c r="F40" s="28" t="s">
        <v>54</v>
      </c>
      <c r="G40" s="28" t="s">
        <v>54</v>
      </c>
      <c r="H40" s="29" t="s">
        <v>54</v>
      </c>
      <c r="I40" s="28" t="s">
        <v>54</v>
      </c>
    </row>
    <row r="41" spans="1:9" ht="27" customHeight="1">
      <c r="A41" s="78"/>
      <c r="B41" s="11" t="s">
        <v>67</v>
      </c>
      <c r="C41" s="27">
        <v>542</v>
      </c>
      <c r="D41" s="27">
        <v>596.2</v>
      </c>
      <c r="E41" s="28">
        <v>634.95</v>
      </c>
      <c r="F41" s="28" t="s">
        <v>54</v>
      </c>
      <c r="G41" s="28" t="s">
        <v>54</v>
      </c>
      <c r="H41" s="29" t="s">
        <v>54</v>
      </c>
      <c r="I41" s="28" t="s">
        <v>54</v>
      </c>
    </row>
    <row r="42" spans="1:9" ht="198" customHeight="1">
      <c r="A42" s="6" t="s">
        <v>114</v>
      </c>
      <c r="B42" s="6" t="s">
        <v>21</v>
      </c>
      <c r="C42" s="27">
        <v>217</v>
      </c>
      <c r="D42" s="27">
        <v>298.1</v>
      </c>
      <c r="E42" s="28">
        <v>317.48</v>
      </c>
      <c r="F42" s="28">
        <v>336.55</v>
      </c>
      <c r="G42" s="28">
        <f>F42*1.055</f>
        <v>355.06025</v>
      </c>
      <c r="H42" s="29">
        <v>369.26</v>
      </c>
      <c r="I42" s="29">
        <v>385.14</v>
      </c>
    </row>
    <row r="43" spans="1:9" ht="29.25" customHeight="1">
      <c r="A43" s="78" t="s">
        <v>115</v>
      </c>
      <c r="B43" s="6" t="s">
        <v>26</v>
      </c>
      <c r="C43" s="27">
        <v>677.5</v>
      </c>
      <c r="D43" s="27">
        <v>745.25</v>
      </c>
      <c r="E43" s="28">
        <v>793.69</v>
      </c>
      <c r="F43" s="28">
        <f>E43*1.06</f>
        <v>841.3114</v>
      </c>
      <c r="G43" s="28">
        <f>F43*1.055</f>
        <v>887.583527</v>
      </c>
      <c r="H43" s="29">
        <v>923.08</v>
      </c>
      <c r="I43" s="29" t="s">
        <v>54</v>
      </c>
    </row>
    <row r="44" spans="1:9" ht="27.75" customHeight="1">
      <c r="A44" s="78"/>
      <c r="B44" s="6" t="s">
        <v>27</v>
      </c>
      <c r="C44" s="27">
        <v>1355</v>
      </c>
      <c r="D44" s="27">
        <v>1490.5</v>
      </c>
      <c r="E44" s="28">
        <v>1587.38</v>
      </c>
      <c r="F44" s="28">
        <f>E44*1.06</f>
        <v>1682.6228</v>
      </c>
      <c r="G44" s="28">
        <v>1775.16</v>
      </c>
      <c r="H44" s="29">
        <v>1846.17</v>
      </c>
      <c r="I44" s="29" t="s">
        <v>54</v>
      </c>
    </row>
    <row r="45" spans="1:9" ht="22.5" customHeight="1">
      <c r="A45" s="78"/>
      <c r="B45" s="6" t="s">
        <v>28</v>
      </c>
      <c r="C45" s="27">
        <v>2032.5</v>
      </c>
      <c r="D45" s="27">
        <v>2235.75</v>
      </c>
      <c r="E45" s="28">
        <v>2381.07</v>
      </c>
      <c r="F45" s="28">
        <f>E45*1.06</f>
        <v>2523.9342</v>
      </c>
      <c r="G45" s="28">
        <f>F45*1.055</f>
        <v>2662.750581</v>
      </c>
      <c r="H45" s="29">
        <v>2769.26</v>
      </c>
      <c r="I45" s="29" t="s">
        <v>54</v>
      </c>
    </row>
    <row r="46" spans="1:9" ht="52.5" customHeight="1">
      <c r="A46" s="50" t="s">
        <v>3</v>
      </c>
      <c r="B46" s="50"/>
      <c r="C46" s="23" t="s">
        <v>58</v>
      </c>
      <c r="D46" s="23" t="s">
        <v>59</v>
      </c>
      <c r="E46" s="32" t="s">
        <v>60</v>
      </c>
      <c r="F46" s="32" t="s">
        <v>61</v>
      </c>
      <c r="G46" s="32" t="s">
        <v>68</v>
      </c>
      <c r="H46" s="32" t="s">
        <v>69</v>
      </c>
      <c r="I46" s="32" t="s">
        <v>128</v>
      </c>
    </row>
    <row r="47" spans="1:9" ht="75" customHeight="1">
      <c r="A47" s="6" t="s">
        <v>116</v>
      </c>
      <c r="B47" s="6" t="s">
        <v>91</v>
      </c>
      <c r="C47" s="27">
        <v>921.4</v>
      </c>
      <c r="D47" s="27">
        <v>1013.54</v>
      </c>
      <c r="E47" s="28">
        <v>1079.42</v>
      </c>
      <c r="F47" s="28">
        <f>E47/1.7*1.06*1.7</f>
        <v>1144.1852000000001</v>
      </c>
      <c r="G47" s="28">
        <f>F47/1.7*1.055*1.7</f>
        <v>1207.115386</v>
      </c>
      <c r="H47" s="28">
        <v>1255.4</v>
      </c>
      <c r="I47" s="29" t="s">
        <v>54</v>
      </c>
    </row>
    <row r="48" spans="1:9" ht="32.25" customHeight="1">
      <c r="A48" s="67"/>
      <c r="B48" s="6" t="s">
        <v>92</v>
      </c>
      <c r="C48" s="27">
        <v>975.6</v>
      </c>
      <c r="D48" s="27">
        <v>1073.16</v>
      </c>
      <c r="E48" s="28">
        <v>1142.91</v>
      </c>
      <c r="F48" s="28">
        <v>1211.49</v>
      </c>
      <c r="G48" s="28">
        <v>1278.13</v>
      </c>
      <c r="H48" s="47">
        <v>1329.25</v>
      </c>
      <c r="I48" s="29" t="s">
        <v>54</v>
      </c>
    </row>
    <row r="49" spans="1:9" ht="33" customHeight="1">
      <c r="A49" s="89"/>
      <c r="B49" s="6" t="s">
        <v>93</v>
      </c>
      <c r="C49" s="27">
        <v>552.84</v>
      </c>
      <c r="D49" s="27">
        <v>608.12</v>
      </c>
      <c r="E49" s="28">
        <v>647.65</v>
      </c>
      <c r="F49" s="28">
        <f>E49/1.7*1.06*1.7</f>
        <v>686.5089999999999</v>
      </c>
      <c r="G49" s="28">
        <f>F49/1.7*1.055*1.7</f>
        <v>724.2669949999998</v>
      </c>
      <c r="H49" s="47">
        <v>753.24</v>
      </c>
      <c r="I49" s="29" t="s">
        <v>54</v>
      </c>
    </row>
    <row r="50" spans="1:9" ht="30" customHeight="1">
      <c r="A50" s="89"/>
      <c r="B50" s="6" t="s">
        <v>94</v>
      </c>
      <c r="C50" s="27">
        <v>585.36</v>
      </c>
      <c r="D50" s="27">
        <v>643.9</v>
      </c>
      <c r="E50" s="28">
        <v>685.75</v>
      </c>
      <c r="F50" s="28">
        <v>726.89</v>
      </c>
      <c r="G50" s="28">
        <f>F50/1.8*1.055*1.8</f>
        <v>766.86895</v>
      </c>
      <c r="H50" s="48">
        <v>797.54</v>
      </c>
      <c r="I50" s="29" t="s">
        <v>54</v>
      </c>
    </row>
    <row r="51" spans="1:9" ht="31.5" customHeight="1">
      <c r="A51" s="89"/>
      <c r="B51" s="6" t="s">
        <v>95</v>
      </c>
      <c r="C51" s="27">
        <v>368.56</v>
      </c>
      <c r="D51" s="27">
        <v>405.42</v>
      </c>
      <c r="E51" s="28">
        <v>431.77</v>
      </c>
      <c r="F51" s="28">
        <v>457.67</v>
      </c>
      <c r="G51" s="28">
        <v>482.85</v>
      </c>
      <c r="H51" s="47">
        <v>502.16</v>
      </c>
      <c r="I51" s="29" t="s">
        <v>54</v>
      </c>
    </row>
    <row r="52" spans="1:9" ht="30" customHeight="1">
      <c r="A52" s="90"/>
      <c r="B52" s="6" t="s">
        <v>96</v>
      </c>
      <c r="C52" s="27">
        <v>390.24</v>
      </c>
      <c r="D52" s="27">
        <v>429.26</v>
      </c>
      <c r="E52" s="28">
        <v>457.16</v>
      </c>
      <c r="F52" s="28">
        <v>484.6</v>
      </c>
      <c r="G52" s="28">
        <f>F52/1.8*1.055*1.8</f>
        <v>511.253</v>
      </c>
      <c r="H52" s="48">
        <v>531.7</v>
      </c>
      <c r="I52" s="29" t="s">
        <v>54</v>
      </c>
    </row>
    <row r="53" spans="1:9" ht="26.25" customHeight="1">
      <c r="A53" s="67" t="s">
        <v>117</v>
      </c>
      <c r="B53" s="6" t="s">
        <v>97</v>
      </c>
      <c r="C53" s="27">
        <v>1382.1</v>
      </c>
      <c r="D53" s="27">
        <v>1520.31</v>
      </c>
      <c r="E53" s="28">
        <v>1619.13</v>
      </c>
      <c r="F53" s="28">
        <v>1716.29</v>
      </c>
      <c r="G53" s="28">
        <f>F53/1.7*1.055*1.7</f>
        <v>1810.6859499999998</v>
      </c>
      <c r="H53" s="47">
        <v>1883.11</v>
      </c>
      <c r="I53" s="29" t="s">
        <v>54</v>
      </c>
    </row>
    <row r="54" spans="1:9" ht="29.25" customHeight="1">
      <c r="A54" s="89"/>
      <c r="B54" s="6" t="s">
        <v>98</v>
      </c>
      <c r="C54" s="27">
        <v>1463.4</v>
      </c>
      <c r="D54" s="27">
        <v>1609.74</v>
      </c>
      <c r="E54" s="28">
        <v>1714.37</v>
      </c>
      <c r="F54" s="28">
        <v>1817.24</v>
      </c>
      <c r="G54" s="28">
        <v>1917.2</v>
      </c>
      <c r="H54" s="47">
        <v>1993.88</v>
      </c>
      <c r="I54" s="29" t="s">
        <v>54</v>
      </c>
    </row>
    <row r="55" spans="1:9" ht="30" customHeight="1">
      <c r="A55" s="89"/>
      <c r="B55" s="6" t="s">
        <v>99</v>
      </c>
      <c r="C55" s="27">
        <v>829.26</v>
      </c>
      <c r="D55" s="27">
        <v>921.19</v>
      </c>
      <c r="E55" s="28">
        <v>971.48</v>
      </c>
      <c r="F55" s="28">
        <v>1029.78</v>
      </c>
      <c r="G55" s="28">
        <f>F55/1.7*1.055*1.7</f>
        <v>1086.4179</v>
      </c>
      <c r="H55" s="47">
        <v>1129.87</v>
      </c>
      <c r="I55" s="29" t="s">
        <v>54</v>
      </c>
    </row>
    <row r="56" spans="1:9" ht="28.5" customHeight="1">
      <c r="A56" s="89"/>
      <c r="B56" s="6" t="s">
        <v>100</v>
      </c>
      <c r="C56" s="27">
        <v>878.04</v>
      </c>
      <c r="D56" s="27">
        <v>965.84</v>
      </c>
      <c r="E56" s="28">
        <v>1028.63</v>
      </c>
      <c r="F56" s="28">
        <f>E56/1.8*1.06*1.8</f>
        <v>1090.3478000000002</v>
      </c>
      <c r="G56" s="28">
        <v>1150.33</v>
      </c>
      <c r="H56" s="47">
        <v>1196.33</v>
      </c>
      <c r="I56" s="29" t="s">
        <v>54</v>
      </c>
    </row>
    <row r="57" spans="1:9" ht="31.5" customHeight="1">
      <c r="A57" s="89"/>
      <c r="B57" s="6" t="s">
        <v>101</v>
      </c>
      <c r="C57" s="27">
        <v>552.84</v>
      </c>
      <c r="D57" s="27">
        <v>608.12</v>
      </c>
      <c r="E57" s="28">
        <v>647.65</v>
      </c>
      <c r="F57" s="28">
        <f>E57/1.7*1.06*1.7</f>
        <v>686.5089999999999</v>
      </c>
      <c r="G57" s="28">
        <f>F57/1.7*1.055*1.7</f>
        <v>724.2669949999998</v>
      </c>
      <c r="H57" s="47">
        <v>753.24</v>
      </c>
      <c r="I57" s="29" t="s">
        <v>54</v>
      </c>
    </row>
    <row r="58" spans="1:9" ht="30.75" customHeight="1">
      <c r="A58" s="90"/>
      <c r="B58" s="6" t="s">
        <v>96</v>
      </c>
      <c r="C58" s="27">
        <v>585.36</v>
      </c>
      <c r="D58" s="27">
        <v>643.9</v>
      </c>
      <c r="E58" s="28">
        <v>685.75</v>
      </c>
      <c r="F58" s="28">
        <v>726.89</v>
      </c>
      <c r="G58" s="28">
        <f>F58/1.8*1.055*1.8</f>
        <v>766.86895</v>
      </c>
      <c r="H58" s="47">
        <v>797.54</v>
      </c>
      <c r="I58" s="29" t="s">
        <v>54</v>
      </c>
    </row>
    <row r="59" spans="1:9" ht="33.75" customHeight="1">
      <c r="A59" s="67" t="s">
        <v>118</v>
      </c>
      <c r="B59" s="6" t="s">
        <v>91</v>
      </c>
      <c r="C59" s="27">
        <v>1842.8</v>
      </c>
      <c r="D59" s="27">
        <v>2027.08</v>
      </c>
      <c r="E59" s="28">
        <v>2158.85</v>
      </c>
      <c r="F59" s="28">
        <v>2288.37</v>
      </c>
      <c r="G59" s="28">
        <v>2414.24</v>
      </c>
      <c r="H59" s="47">
        <v>2510.82</v>
      </c>
      <c r="I59" s="29" t="s">
        <v>54</v>
      </c>
    </row>
    <row r="60" spans="1:9" ht="24">
      <c r="A60" s="89"/>
      <c r="B60" s="6" t="s">
        <v>98</v>
      </c>
      <c r="C60" s="27">
        <v>1951.2</v>
      </c>
      <c r="D60" s="27">
        <v>2146.32</v>
      </c>
      <c r="E60" s="28">
        <v>2285.84</v>
      </c>
      <c r="F60" s="28">
        <v>2422.98</v>
      </c>
      <c r="G60" s="28">
        <v>2556.25</v>
      </c>
      <c r="H60" s="48">
        <v>2658.51</v>
      </c>
      <c r="I60" s="29" t="s">
        <v>54</v>
      </c>
    </row>
    <row r="61" spans="1:9" ht="24">
      <c r="A61" s="89"/>
      <c r="B61" s="6" t="s">
        <v>102</v>
      </c>
      <c r="C61" s="27">
        <v>1105.68</v>
      </c>
      <c r="D61" s="27">
        <v>1216.25</v>
      </c>
      <c r="E61" s="28">
        <v>1295.3</v>
      </c>
      <c r="F61" s="28">
        <f>E61/1.7*1.06*1.7</f>
        <v>1373.0179999999998</v>
      </c>
      <c r="G61" s="28">
        <v>1448.54</v>
      </c>
      <c r="H61" s="47">
        <v>1506.47</v>
      </c>
      <c r="I61" s="29" t="s">
        <v>54</v>
      </c>
    </row>
    <row r="62" spans="1:9" ht="27.75" customHeight="1">
      <c r="A62" s="89"/>
      <c r="B62" s="6" t="s">
        <v>103</v>
      </c>
      <c r="C62" s="27">
        <v>1170.72</v>
      </c>
      <c r="D62" s="27">
        <v>1287.79</v>
      </c>
      <c r="E62" s="28">
        <v>1371.49</v>
      </c>
      <c r="F62" s="28">
        <v>1453.79</v>
      </c>
      <c r="G62" s="28">
        <v>1533.74</v>
      </c>
      <c r="H62" s="29">
        <v>1595.09</v>
      </c>
      <c r="I62" s="29" t="s">
        <v>54</v>
      </c>
    </row>
    <row r="63" spans="1:9" ht="25.5" customHeight="1">
      <c r="A63" s="89"/>
      <c r="B63" s="6" t="s">
        <v>101</v>
      </c>
      <c r="C63" s="27">
        <v>737.12</v>
      </c>
      <c r="D63" s="27">
        <v>810.83</v>
      </c>
      <c r="E63" s="28">
        <v>863.53</v>
      </c>
      <c r="F63" s="28">
        <v>915.35</v>
      </c>
      <c r="G63" s="28">
        <f>F63/1.7*1.055*1.7</f>
        <v>965.69425</v>
      </c>
      <c r="H63" s="47">
        <v>1004.31</v>
      </c>
      <c r="I63" s="29" t="s">
        <v>54</v>
      </c>
    </row>
    <row r="64" spans="1:9" ht="24.75" customHeight="1">
      <c r="A64" s="90"/>
      <c r="B64" s="6" t="s">
        <v>104</v>
      </c>
      <c r="C64" s="27">
        <v>780.48</v>
      </c>
      <c r="D64" s="27">
        <v>858.53</v>
      </c>
      <c r="E64" s="28">
        <v>914.33</v>
      </c>
      <c r="F64" s="28">
        <f>E64/1.8*1.06*1.8</f>
        <v>969.1898</v>
      </c>
      <c r="G64" s="28">
        <v>1022.49</v>
      </c>
      <c r="H64" s="47">
        <v>1063.39</v>
      </c>
      <c r="I64" s="29" t="s">
        <v>54</v>
      </c>
    </row>
    <row r="65" spans="1:9" ht="35.25" customHeight="1">
      <c r="A65" s="81" t="s">
        <v>4</v>
      </c>
      <c r="B65" s="6" t="s">
        <v>105</v>
      </c>
      <c r="C65" s="27">
        <v>921.4</v>
      </c>
      <c r="D65" s="27">
        <v>1013.54</v>
      </c>
      <c r="E65" s="28">
        <v>1079.42</v>
      </c>
      <c r="F65" s="28">
        <f>E65/1.7*1.06*1.7</f>
        <v>1144.1852000000001</v>
      </c>
      <c r="G65" s="28">
        <f>F65/1.7*1.055*1.7</f>
        <v>1207.115386</v>
      </c>
      <c r="H65" s="48">
        <v>1255.4</v>
      </c>
      <c r="I65" s="29" t="s">
        <v>54</v>
      </c>
    </row>
    <row r="66" spans="1:9" ht="39.75" customHeight="1">
      <c r="A66" s="83"/>
      <c r="B66" s="6" t="s">
        <v>106</v>
      </c>
      <c r="C66" s="27">
        <v>975.6</v>
      </c>
      <c r="D66" s="27">
        <v>1073.16</v>
      </c>
      <c r="E66" s="28">
        <v>1142.91</v>
      </c>
      <c r="F66" s="28">
        <v>1211.49</v>
      </c>
      <c r="G66" s="28">
        <v>1278.13</v>
      </c>
      <c r="H66" s="47">
        <v>1329.25</v>
      </c>
      <c r="I66" s="29" t="s">
        <v>54</v>
      </c>
    </row>
    <row r="67" spans="1:9" ht="18" customHeight="1">
      <c r="A67" s="54" t="s">
        <v>119</v>
      </c>
      <c r="B67" s="6" t="s">
        <v>105</v>
      </c>
      <c r="C67" s="27">
        <v>1382.1</v>
      </c>
      <c r="D67" s="27">
        <v>1520.31</v>
      </c>
      <c r="E67" s="28">
        <v>1619.13</v>
      </c>
      <c r="F67" s="28">
        <v>1716.29</v>
      </c>
      <c r="G67" s="28">
        <f>F67/1.7*1.055*1.7</f>
        <v>1810.6859499999998</v>
      </c>
      <c r="H67" s="47">
        <v>1883.11</v>
      </c>
      <c r="I67" s="29" t="s">
        <v>54</v>
      </c>
    </row>
    <row r="68" spans="1:9" ht="30" customHeight="1">
      <c r="A68" s="56"/>
      <c r="B68" s="6" t="s">
        <v>107</v>
      </c>
      <c r="C68" s="27">
        <v>1463.4</v>
      </c>
      <c r="D68" s="27">
        <v>1609.74</v>
      </c>
      <c r="E68" s="28">
        <v>1714.37</v>
      </c>
      <c r="F68" s="28">
        <v>1817.24</v>
      </c>
      <c r="G68" s="28">
        <v>1917.2</v>
      </c>
      <c r="H68" s="47">
        <v>1993.88</v>
      </c>
      <c r="I68" s="29" t="s">
        <v>54</v>
      </c>
    </row>
    <row r="69" spans="1:9" ht="19.5" customHeight="1">
      <c r="A69" s="54" t="s">
        <v>120</v>
      </c>
      <c r="B69" s="6" t="s">
        <v>108</v>
      </c>
      <c r="C69" s="27">
        <v>1842.8</v>
      </c>
      <c r="D69" s="27">
        <v>2027.08</v>
      </c>
      <c r="E69" s="28">
        <v>2158.85</v>
      </c>
      <c r="F69" s="28">
        <v>2288.37</v>
      </c>
      <c r="G69" s="28">
        <v>2414.24</v>
      </c>
      <c r="H69" s="47">
        <v>2510.82</v>
      </c>
      <c r="I69" s="29" t="s">
        <v>54</v>
      </c>
    </row>
    <row r="70" spans="1:9" ht="27.75" customHeight="1">
      <c r="A70" s="56"/>
      <c r="B70" s="6" t="s">
        <v>107</v>
      </c>
      <c r="C70" s="27">
        <v>1951.2</v>
      </c>
      <c r="D70" s="27">
        <v>2146.32</v>
      </c>
      <c r="E70" s="28">
        <v>2285.84</v>
      </c>
      <c r="F70" s="28">
        <v>2422.98</v>
      </c>
      <c r="G70" s="28">
        <v>2556.25</v>
      </c>
      <c r="H70" s="48">
        <v>2658.51</v>
      </c>
      <c r="I70" s="29" t="s">
        <v>54</v>
      </c>
    </row>
    <row r="71" spans="1:9" ht="52.5" customHeight="1">
      <c r="A71" s="50" t="s">
        <v>139</v>
      </c>
      <c r="B71" s="50"/>
      <c r="C71" s="27" t="s">
        <v>142</v>
      </c>
      <c r="D71" s="27" t="s">
        <v>142</v>
      </c>
      <c r="E71" s="28" t="s">
        <v>142</v>
      </c>
      <c r="F71" s="28" t="s">
        <v>142</v>
      </c>
      <c r="G71" s="28" t="s">
        <v>142</v>
      </c>
      <c r="H71" s="48" t="s">
        <v>142</v>
      </c>
      <c r="I71" s="32" t="s">
        <v>128</v>
      </c>
    </row>
    <row r="72" spans="1:9" ht="18.75" customHeight="1">
      <c r="A72" s="70" t="s">
        <v>140</v>
      </c>
      <c r="B72" s="43" t="s">
        <v>141</v>
      </c>
      <c r="C72" s="27" t="s">
        <v>142</v>
      </c>
      <c r="D72" s="27" t="s">
        <v>142</v>
      </c>
      <c r="E72" s="28" t="s">
        <v>142</v>
      </c>
      <c r="F72" s="28" t="s">
        <v>142</v>
      </c>
      <c r="G72" s="28" t="s">
        <v>142</v>
      </c>
      <c r="H72" s="48" t="s">
        <v>142</v>
      </c>
      <c r="I72" s="48">
        <v>1500</v>
      </c>
    </row>
    <row r="73" spans="1:9" ht="15.75" customHeight="1">
      <c r="A73" s="71"/>
      <c r="B73" s="43" t="s">
        <v>143</v>
      </c>
      <c r="C73" s="27" t="s">
        <v>142</v>
      </c>
      <c r="D73" s="27" t="s">
        <v>142</v>
      </c>
      <c r="E73" s="28" t="s">
        <v>142</v>
      </c>
      <c r="F73" s="28" t="s">
        <v>142</v>
      </c>
      <c r="G73" s="28" t="s">
        <v>142</v>
      </c>
      <c r="H73" s="48" t="s">
        <v>142</v>
      </c>
      <c r="I73" s="28">
        <v>1000</v>
      </c>
    </row>
    <row r="74" spans="1:9" ht="30.75" customHeight="1">
      <c r="A74" s="94" t="s">
        <v>144</v>
      </c>
      <c r="B74" s="43" t="s">
        <v>141</v>
      </c>
      <c r="C74" s="27" t="s">
        <v>142</v>
      </c>
      <c r="D74" s="27" t="s">
        <v>142</v>
      </c>
      <c r="E74" s="28" t="s">
        <v>142</v>
      </c>
      <c r="F74" s="28" t="s">
        <v>142</v>
      </c>
      <c r="G74" s="28" t="s">
        <v>142</v>
      </c>
      <c r="H74" s="48" t="s">
        <v>142</v>
      </c>
      <c r="I74" s="28">
        <v>2000</v>
      </c>
    </row>
    <row r="75" spans="1:9" ht="51" customHeight="1">
      <c r="A75" s="95"/>
      <c r="B75" s="43" t="s">
        <v>143</v>
      </c>
      <c r="C75" s="27" t="s">
        <v>142</v>
      </c>
      <c r="D75" s="27" t="s">
        <v>142</v>
      </c>
      <c r="E75" s="28" t="s">
        <v>142</v>
      </c>
      <c r="F75" s="28" t="s">
        <v>142</v>
      </c>
      <c r="G75" s="28" t="s">
        <v>142</v>
      </c>
      <c r="H75" s="48" t="s">
        <v>142</v>
      </c>
      <c r="I75" s="28">
        <v>1500</v>
      </c>
    </row>
    <row r="76" spans="1:9" ht="21" customHeight="1">
      <c r="A76" s="96" t="s">
        <v>145</v>
      </c>
      <c r="B76" s="43" t="s">
        <v>141</v>
      </c>
      <c r="C76" s="27" t="s">
        <v>142</v>
      </c>
      <c r="D76" s="27" t="s">
        <v>142</v>
      </c>
      <c r="E76" s="28" t="s">
        <v>142</v>
      </c>
      <c r="F76" s="28" t="s">
        <v>142</v>
      </c>
      <c r="G76" s="28" t="s">
        <v>142</v>
      </c>
      <c r="H76" s="48" t="s">
        <v>142</v>
      </c>
      <c r="I76" s="28">
        <v>3000</v>
      </c>
    </row>
    <row r="77" spans="1:9" ht="19.5" customHeight="1">
      <c r="A77" s="97"/>
      <c r="B77" s="43" t="s">
        <v>143</v>
      </c>
      <c r="C77" s="27" t="s">
        <v>142</v>
      </c>
      <c r="D77" s="27" t="s">
        <v>142</v>
      </c>
      <c r="E77" s="28" t="s">
        <v>142</v>
      </c>
      <c r="F77" s="28" t="s">
        <v>142</v>
      </c>
      <c r="G77" s="28" t="s">
        <v>142</v>
      </c>
      <c r="H77" s="48" t="s">
        <v>142</v>
      </c>
      <c r="I77" s="28">
        <v>2000</v>
      </c>
    </row>
    <row r="78" spans="1:9" ht="82.5" customHeight="1">
      <c r="A78" s="38" t="s">
        <v>43</v>
      </c>
      <c r="B78" s="12" t="s">
        <v>146</v>
      </c>
      <c r="C78" s="27">
        <v>2000</v>
      </c>
      <c r="D78" s="27">
        <v>2000</v>
      </c>
      <c r="E78" s="28">
        <v>2130</v>
      </c>
      <c r="F78" s="28">
        <f>E78*1.06</f>
        <v>2257.8</v>
      </c>
      <c r="G78" s="28">
        <f>F78*1.055</f>
        <v>2381.9790000000003</v>
      </c>
      <c r="H78" s="29">
        <v>2477.26</v>
      </c>
      <c r="I78" s="29">
        <v>2583.78</v>
      </c>
    </row>
    <row r="79" spans="1:9" ht="55.5" customHeight="1">
      <c r="A79" s="94" t="s">
        <v>147</v>
      </c>
      <c r="B79" s="91" t="s">
        <v>148</v>
      </c>
      <c r="C79" s="27" t="s">
        <v>142</v>
      </c>
      <c r="D79" s="27" t="s">
        <v>142</v>
      </c>
      <c r="E79" s="28" t="s">
        <v>142</v>
      </c>
      <c r="F79" s="28" t="s">
        <v>142</v>
      </c>
      <c r="G79" s="44" t="s">
        <v>149</v>
      </c>
      <c r="H79" s="26" t="s">
        <v>135</v>
      </c>
      <c r="I79" s="32" t="s">
        <v>128</v>
      </c>
    </row>
    <row r="80" spans="1:9" ht="30.75" customHeight="1">
      <c r="A80" s="98"/>
      <c r="B80" s="92"/>
      <c r="C80" s="27" t="s">
        <v>142</v>
      </c>
      <c r="D80" s="27" t="s">
        <v>142</v>
      </c>
      <c r="E80" s="28" t="s">
        <v>142</v>
      </c>
      <c r="F80" s="28" t="s">
        <v>142</v>
      </c>
      <c r="G80" s="28" t="s">
        <v>150</v>
      </c>
      <c r="H80" s="28" t="s">
        <v>150</v>
      </c>
      <c r="I80" s="29">
        <v>5997.25</v>
      </c>
    </row>
    <row r="81" spans="1:9" ht="29.25" customHeight="1" hidden="1">
      <c r="A81" s="49"/>
      <c r="B81" s="93"/>
      <c r="C81" s="27"/>
      <c r="D81" s="27"/>
      <c r="E81" s="28"/>
      <c r="F81" s="28"/>
      <c r="G81" s="28"/>
      <c r="H81" s="29"/>
      <c r="I81" s="29"/>
    </row>
    <row r="82" spans="1:10" ht="60">
      <c r="A82" s="81" t="s">
        <v>44</v>
      </c>
      <c r="B82" s="84" t="s">
        <v>42</v>
      </c>
      <c r="C82" s="23" t="s">
        <v>58</v>
      </c>
      <c r="D82" s="23" t="s">
        <v>59</v>
      </c>
      <c r="E82" s="32" t="s">
        <v>60</v>
      </c>
      <c r="F82" s="32" t="s">
        <v>61</v>
      </c>
      <c r="G82" s="32" t="s">
        <v>68</v>
      </c>
      <c r="H82" s="32" t="s">
        <v>126</v>
      </c>
      <c r="I82" s="32" t="s">
        <v>69</v>
      </c>
      <c r="J82" s="32" t="s">
        <v>128</v>
      </c>
    </row>
    <row r="83" spans="1:10" ht="24" customHeight="1">
      <c r="A83" s="82"/>
      <c r="B83" s="85"/>
      <c r="C83" s="27">
        <v>15000</v>
      </c>
      <c r="D83" s="27">
        <v>15000</v>
      </c>
      <c r="E83" s="28">
        <v>15975</v>
      </c>
      <c r="F83" s="28">
        <f>E83*1.06</f>
        <v>16933.5</v>
      </c>
      <c r="G83" s="28">
        <f>F83*1.055</f>
        <v>17864.8425</v>
      </c>
      <c r="H83" s="28">
        <v>50000</v>
      </c>
      <c r="I83" s="28">
        <v>52000</v>
      </c>
      <c r="J83" s="28">
        <v>54236</v>
      </c>
    </row>
    <row r="84" spans="1:10" ht="38.25" customHeight="1">
      <c r="A84" s="83"/>
      <c r="B84" s="13" t="s">
        <v>72</v>
      </c>
      <c r="C84" s="41"/>
      <c r="D84" s="42"/>
      <c r="E84" s="42"/>
      <c r="F84" s="28">
        <v>50000</v>
      </c>
      <c r="G84" s="28">
        <v>50000</v>
      </c>
      <c r="H84" s="34" t="s">
        <v>127</v>
      </c>
      <c r="I84" s="28">
        <v>78000</v>
      </c>
      <c r="J84" s="28">
        <v>81354</v>
      </c>
    </row>
    <row r="85" spans="1:9" ht="32.25" customHeight="1">
      <c r="A85" s="88" t="s">
        <v>88</v>
      </c>
      <c r="B85" s="79" t="s">
        <v>89</v>
      </c>
      <c r="C85" s="23" t="s">
        <v>75</v>
      </c>
      <c r="D85" s="23" t="s">
        <v>83</v>
      </c>
      <c r="E85" s="23" t="s">
        <v>84</v>
      </c>
      <c r="F85" s="23" t="s">
        <v>85</v>
      </c>
      <c r="G85" s="23" t="s">
        <v>86</v>
      </c>
      <c r="H85" s="33" t="s">
        <v>87</v>
      </c>
      <c r="I85" s="33" t="s">
        <v>90</v>
      </c>
    </row>
    <row r="86" spans="1:9" ht="105" customHeight="1">
      <c r="A86" s="88"/>
      <c r="B86" s="80"/>
      <c r="C86" s="28">
        <v>9536</v>
      </c>
      <c r="D86" s="27">
        <v>11171</v>
      </c>
      <c r="E86" s="28">
        <v>12431</v>
      </c>
      <c r="F86" s="27">
        <v>16299</v>
      </c>
      <c r="G86" s="34">
        <v>17500</v>
      </c>
      <c r="H86" s="34">
        <v>18100</v>
      </c>
      <c r="I86" s="34">
        <v>18800</v>
      </c>
    </row>
    <row r="87" spans="1:9" ht="24" customHeight="1">
      <c r="A87" s="87" t="s">
        <v>73</v>
      </c>
      <c r="B87" s="32" t="s">
        <v>74</v>
      </c>
      <c r="C87" s="39" t="s">
        <v>75</v>
      </c>
      <c r="D87" s="39" t="s">
        <v>76</v>
      </c>
      <c r="E87" s="40" t="s">
        <v>77</v>
      </c>
      <c r="F87" s="40" t="s">
        <v>78</v>
      </c>
      <c r="G87" s="40" t="s">
        <v>79</v>
      </c>
      <c r="H87" s="32" t="s">
        <v>137</v>
      </c>
      <c r="I87" s="45"/>
    </row>
    <row r="88" spans="1:9" ht="168">
      <c r="A88" s="86"/>
      <c r="B88" s="14" t="s">
        <v>109</v>
      </c>
      <c r="C88" s="27" t="s">
        <v>121</v>
      </c>
      <c r="D88" s="27" t="s">
        <v>122</v>
      </c>
      <c r="E88" s="14" t="s">
        <v>123</v>
      </c>
      <c r="F88" s="14" t="s">
        <v>124</v>
      </c>
      <c r="G88" s="14" t="s">
        <v>125</v>
      </c>
      <c r="H88" s="14" t="s">
        <v>138</v>
      </c>
      <c r="I88" s="46"/>
    </row>
    <row r="89" spans="1:8" ht="272.25" customHeight="1">
      <c r="A89" s="86" t="s">
        <v>80</v>
      </c>
      <c r="B89" s="4" t="s">
        <v>81</v>
      </c>
      <c r="C89" s="28"/>
      <c r="D89" s="28"/>
      <c r="E89" s="29"/>
      <c r="F89" s="29"/>
      <c r="G89" s="35"/>
      <c r="H89" s="28">
        <v>2600</v>
      </c>
    </row>
    <row r="90" spans="1:8" ht="39" customHeight="1">
      <c r="A90" s="86"/>
      <c r="B90" s="8" t="s">
        <v>82</v>
      </c>
      <c r="C90" s="28"/>
      <c r="D90" s="28"/>
      <c r="E90" s="29"/>
      <c r="F90" s="29"/>
      <c r="G90" s="35"/>
      <c r="H90" s="36">
        <v>1400</v>
      </c>
    </row>
  </sheetData>
  <sheetProtection/>
  <mergeCells count="33">
    <mergeCell ref="A53:A58"/>
    <mergeCell ref="A59:A64"/>
    <mergeCell ref="A67:A68"/>
    <mergeCell ref="A69:A70"/>
    <mergeCell ref="B79:B81"/>
    <mergeCell ref="A74:A75"/>
    <mergeCell ref="A76:A77"/>
    <mergeCell ref="A79:A80"/>
    <mergeCell ref="B85:B86"/>
    <mergeCell ref="A82:A84"/>
    <mergeCell ref="B82:B83"/>
    <mergeCell ref="A89:A90"/>
    <mergeCell ref="A87:A88"/>
    <mergeCell ref="A85:A86"/>
    <mergeCell ref="A72:A73"/>
    <mergeCell ref="A3:B3"/>
    <mergeCell ref="A30:A31"/>
    <mergeCell ref="B30:B31"/>
    <mergeCell ref="A40:A41"/>
    <mergeCell ref="A46:B46"/>
    <mergeCell ref="A48:A52"/>
    <mergeCell ref="A65:A66"/>
    <mergeCell ref="A43:A45"/>
    <mergeCell ref="A71:B71"/>
    <mergeCell ref="C30:C31"/>
    <mergeCell ref="A33:A35"/>
    <mergeCell ref="A32:B32"/>
    <mergeCell ref="C26:G26"/>
    <mergeCell ref="A2:B2"/>
    <mergeCell ref="A17:A18"/>
    <mergeCell ref="A22:A28"/>
    <mergeCell ref="C5:E5"/>
    <mergeCell ref="A11:A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&amp;L&amp;P&amp;CСтраница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24"/>
    </sheetView>
  </sheetViews>
  <sheetFormatPr defaultColWidth="9.140625" defaultRowHeight="15"/>
  <cols>
    <col min="1" max="1" width="15.140625" style="2" customWidth="1"/>
    <col min="2" max="2" width="30.00390625" style="2" customWidth="1"/>
    <col min="3" max="3" width="8.00390625" style="3" customWidth="1"/>
  </cols>
  <sheetData>
    <row r="1" spans="1:3" ht="26.25" customHeight="1">
      <c r="A1"/>
      <c r="B1"/>
      <c r="C1"/>
    </row>
    <row r="2" spans="1:3" ht="26.25" customHeight="1">
      <c r="A2"/>
      <c r="B2"/>
      <c r="C2"/>
    </row>
    <row r="3" spans="1:3" ht="25.5" customHeight="1">
      <c r="A3"/>
      <c r="B3"/>
      <c r="C3"/>
    </row>
    <row r="4" spans="1:3" ht="25.5" customHeight="1">
      <c r="A4"/>
      <c r="B4"/>
      <c r="C4"/>
    </row>
    <row r="5" spans="1:3" ht="26.25" customHeight="1">
      <c r="A5"/>
      <c r="B5"/>
      <c r="C5"/>
    </row>
    <row r="6" spans="1:3" ht="29.25" customHeight="1">
      <c r="A6"/>
      <c r="B6"/>
      <c r="C6"/>
    </row>
    <row r="7" spans="1:3" ht="30" customHeight="1">
      <c r="A7"/>
      <c r="B7"/>
      <c r="C7"/>
    </row>
    <row r="8" spans="1:3" ht="15">
      <c r="A8"/>
      <c r="B8"/>
      <c r="C8"/>
    </row>
    <row r="9" spans="1:3" ht="29.25" customHeight="1">
      <c r="A9"/>
      <c r="B9"/>
      <c r="C9"/>
    </row>
    <row r="10" spans="1:3" ht="30.75" customHeight="1">
      <c r="A10"/>
      <c r="B10"/>
      <c r="C10"/>
    </row>
    <row r="11" spans="1:3" ht="28.5" customHeight="1">
      <c r="A11"/>
      <c r="B11"/>
      <c r="C11"/>
    </row>
    <row r="12" spans="1:3" ht="84" customHeight="1">
      <c r="A12"/>
      <c r="B12"/>
      <c r="C12"/>
    </row>
    <row r="13" spans="1:3" ht="27" customHeight="1">
      <c r="A13"/>
      <c r="B13"/>
      <c r="C13"/>
    </row>
    <row r="14" spans="1:3" ht="15">
      <c r="A14"/>
      <c r="B14"/>
      <c r="C14"/>
    </row>
    <row r="15" spans="1:3" ht="15">
      <c r="A15"/>
      <c r="B15"/>
      <c r="C15"/>
    </row>
    <row r="16" spans="1:3" ht="41.25" customHeight="1">
      <c r="A16"/>
      <c r="B16"/>
      <c r="C16"/>
    </row>
    <row r="17" spans="1:3" ht="15">
      <c r="A17"/>
      <c r="B17"/>
      <c r="C17"/>
    </row>
    <row r="18" spans="1:3" ht="41.25" customHeight="1">
      <c r="A18"/>
      <c r="B18"/>
      <c r="C18"/>
    </row>
    <row r="19" spans="1:3" ht="27.75" customHeight="1">
      <c r="A19"/>
      <c r="B19"/>
      <c r="C19"/>
    </row>
    <row r="20" spans="1:3" ht="25.5" customHeight="1">
      <c r="A20"/>
      <c r="B20"/>
      <c r="C20"/>
    </row>
    <row r="21" spans="1:3" ht="32.25" customHeight="1">
      <c r="A21"/>
      <c r="B21"/>
      <c r="C21"/>
    </row>
    <row r="22" spans="1:3" ht="81.75" customHeight="1">
      <c r="A22"/>
      <c r="B22"/>
      <c r="C22"/>
    </row>
    <row r="23" spans="1:3" ht="29.25" customHeight="1">
      <c r="A23"/>
      <c r="B23"/>
      <c r="C23"/>
    </row>
    <row r="24" spans="1:3" ht="29.25" customHeight="1">
      <c r="A24"/>
      <c r="B24"/>
      <c r="C2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2019-01-22T13:02:41Z</dcterms:modified>
  <cp:category/>
  <cp:version/>
  <cp:contentType/>
  <cp:contentStatus/>
</cp:coreProperties>
</file>